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760"/>
  </bookViews>
  <sheets>
    <sheet name="Inicio" sheetId="6" r:id="rId1"/>
    <sheet name="Fuente" sheetId="7" r:id="rId2"/>
    <sheet name="Resumen" sheetId="1" r:id="rId3"/>
    <sheet name="Traducciones 3.1" sheetId="4" r:id="rId4"/>
    <sheet name="Traducciones 3.2" sheetId="9" r:id="rId5"/>
    <sheet name="Transcripciones" sheetId="10" r:id="rId6"/>
    <sheet name="Interpretaciones" sheetId="3" r:id="rId7"/>
    <sheet name="Lenguaje signos" sheetId="2" r:id="rId8"/>
    <sheet name="CEPEJ" sheetId="8" r:id="rId9"/>
  </sheets>
  <externalReferences>
    <externalReference r:id="rId10"/>
  </externalReferences>
  <definedNames>
    <definedName name="IDIOMAS">[1]Hoja3!$B$1:$B$27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4" i="1" l="1"/>
  <c r="K23" i="1"/>
  <c r="K22" i="1"/>
  <c r="K21" i="1"/>
  <c r="K20" i="1"/>
  <c r="K18" i="1"/>
  <c r="D27" i="2" l="1"/>
  <c r="D25" i="2"/>
  <c r="D24" i="2"/>
  <c r="D23" i="2"/>
  <c r="D22" i="2"/>
  <c r="D21" i="2"/>
  <c r="D20" i="2"/>
  <c r="F162" i="1"/>
  <c r="F154" i="1"/>
  <c r="F146" i="1"/>
  <c r="F138" i="1"/>
  <c r="F130" i="1"/>
  <c r="F122" i="1"/>
  <c r="F114" i="1"/>
  <c r="F106" i="1"/>
  <c r="J106" i="1" l="1"/>
  <c r="K106" i="1"/>
  <c r="L106" i="1"/>
  <c r="I106" i="1"/>
  <c r="F60" i="1" l="1"/>
  <c r="D15" i="2" l="1"/>
  <c r="D12" i="2" l="1"/>
  <c r="AS8" i="9" l="1"/>
  <c r="F95" i="1" l="1"/>
  <c r="K17" i="1" s="1"/>
  <c r="AO8" i="9" l="1"/>
  <c r="D13" i="2" l="1"/>
  <c r="D16" i="2"/>
  <c r="D17" i="2"/>
  <c r="D18" i="2"/>
  <c r="D19" i="2"/>
  <c r="F14" i="1" l="1"/>
  <c r="K7" i="1" s="1"/>
  <c r="F88" i="1"/>
  <c r="K16" i="1" s="1"/>
  <c r="F76" i="1"/>
  <c r="K15" i="1" s="1"/>
  <c r="F69" i="1"/>
  <c r="K14" i="1" s="1"/>
  <c r="K13" i="1"/>
  <c r="F53" i="1"/>
  <c r="K12" i="1" s="1"/>
  <c r="F46" i="1"/>
  <c r="K11" i="1" s="1"/>
  <c r="F37" i="1"/>
  <c r="K10" i="1" s="1"/>
  <c r="F30" i="1"/>
  <c r="F23" i="1"/>
  <c r="K8" i="1" s="1"/>
  <c r="D8" i="2" l="1"/>
  <c r="AI65" i="3" l="1"/>
  <c r="AI66" i="3"/>
  <c r="AI67" i="3"/>
  <c r="AI68" i="3"/>
  <c r="AI69" i="3"/>
  <c r="F7" i="1" l="1"/>
  <c r="K6" i="1" s="1"/>
  <c r="D10" i="2" l="1"/>
  <c r="D9" i="2" l="1"/>
</calcChain>
</file>

<file path=xl/sharedStrings.xml><?xml version="1.0" encoding="utf-8"?>
<sst xmlns="http://schemas.openxmlformats.org/spreadsheetml/2006/main" count="2135" uniqueCount="438">
  <si>
    <t>Traducciones</t>
  </si>
  <si>
    <t>Total</t>
  </si>
  <si>
    <t xml:space="preserve">Gasto </t>
  </si>
  <si>
    <t>Nº servicios</t>
  </si>
  <si>
    <t>nº con medios propios</t>
  </si>
  <si>
    <t>nº de lenguas distintas</t>
  </si>
  <si>
    <t>Interpretaciones lenguaje signos</t>
  </si>
  <si>
    <t>Aragón</t>
  </si>
  <si>
    <t>Aragon</t>
  </si>
  <si>
    <t>Rumano</t>
  </si>
  <si>
    <t>Chino</t>
  </si>
  <si>
    <t>Ruso</t>
  </si>
  <si>
    <t>Georgiano</t>
  </si>
  <si>
    <t>Italiano</t>
  </si>
  <si>
    <t>Wolof</t>
  </si>
  <si>
    <t>Mandinga</t>
  </si>
  <si>
    <t>Interpretaciones</t>
  </si>
  <si>
    <t>Idioma desde el que se traduce</t>
  </si>
  <si>
    <t>Alemán</t>
  </si>
  <si>
    <t>Polaco</t>
  </si>
  <si>
    <t>Sueco</t>
  </si>
  <si>
    <t>Checo</t>
  </si>
  <si>
    <t>Danés</t>
  </si>
  <si>
    <t>Búlgaro</t>
  </si>
  <si>
    <t>Asturias</t>
  </si>
  <si>
    <t>Nº con medios propios</t>
  </si>
  <si>
    <t>Nº de lenguas distintas</t>
  </si>
  <si>
    <t>Árabe</t>
  </si>
  <si>
    <t>Chino mandarín</t>
  </si>
  <si>
    <t>Inglés</t>
  </si>
  <si>
    <t>Portugués</t>
  </si>
  <si>
    <t>Ucraniano</t>
  </si>
  <si>
    <t>Urdu/Paquistaní</t>
  </si>
  <si>
    <t>Cataluña</t>
  </si>
  <si>
    <t>Francés</t>
  </si>
  <si>
    <t>Albanés</t>
  </si>
  <si>
    <t>Catalán</t>
  </si>
  <si>
    <t>Húngaro</t>
  </si>
  <si>
    <t>Galicia</t>
  </si>
  <si>
    <t>Madrid</t>
  </si>
  <si>
    <t>Navarra</t>
  </si>
  <si>
    <t>Euskera</t>
  </si>
  <si>
    <t>Urdu</t>
  </si>
  <si>
    <t>Lituano</t>
  </si>
  <si>
    <t>Mongol</t>
  </si>
  <si>
    <t>Tailandés</t>
  </si>
  <si>
    <t>Bambara</t>
  </si>
  <si>
    <t>Bereber</t>
  </si>
  <si>
    <t>Croata</t>
  </si>
  <si>
    <t>Letón</t>
  </si>
  <si>
    <t>Twi</t>
  </si>
  <si>
    <t>Serbio</t>
  </si>
  <si>
    <t>Esloveno</t>
  </si>
  <si>
    <t>Griego</t>
  </si>
  <si>
    <t>Pais Vasco</t>
  </si>
  <si>
    <t>Rioja</t>
  </si>
  <si>
    <t>ND</t>
  </si>
  <si>
    <t>Macedonio</t>
  </si>
  <si>
    <t>Gasto</t>
  </si>
  <si>
    <t>C. Valenciana</t>
  </si>
  <si>
    <t>Cantabria</t>
  </si>
  <si>
    <t>Idioma al que se traduce</t>
  </si>
  <si>
    <t>Canarias</t>
  </si>
  <si>
    <t>Vietnamita</t>
  </si>
  <si>
    <t>Andalucia</t>
  </si>
  <si>
    <t>Volofo</t>
  </si>
  <si>
    <t>Neerlandés</t>
  </si>
  <si>
    <t>Hindi</t>
  </si>
  <si>
    <t>Finés</t>
  </si>
  <si>
    <t>Eslovaco</t>
  </si>
  <si>
    <t>Noruego</t>
  </si>
  <si>
    <t>Gasto medio por servicio</t>
  </si>
  <si>
    <t>Servicios</t>
  </si>
  <si>
    <t>Fuente</t>
  </si>
  <si>
    <t>Actividad de los traductores</t>
  </si>
  <si>
    <t>Elaboración a partir de datos facilitados por las administraciones responsables de los medios al servicio de la Adminsitración de Justicia</t>
  </si>
  <si>
    <t>Resumen</t>
  </si>
  <si>
    <t>Lenguaje de signos</t>
  </si>
  <si>
    <t>Idioma</t>
  </si>
  <si>
    <t>Nº</t>
  </si>
  <si>
    <t>Estonio</t>
  </si>
  <si>
    <t>Farsi</t>
  </si>
  <si>
    <t>Tagalo</t>
  </si>
  <si>
    <t>Bangla/Bengalí</t>
  </si>
  <si>
    <t>Moldavo</t>
  </si>
  <si>
    <t>Neerlandés/Holandés/Flamenco</t>
  </si>
  <si>
    <t>Persa/Iraní/Farsi</t>
  </si>
  <si>
    <t>Tamil</t>
  </si>
  <si>
    <t>Nº palabras traducidas</t>
  </si>
  <si>
    <t>Nº folios traducidos</t>
  </si>
  <si>
    <t>Japonés</t>
  </si>
  <si>
    <t>Bosnio</t>
  </si>
  <si>
    <t>Panjabi</t>
  </si>
  <si>
    <t>Turco</t>
  </si>
  <si>
    <t>Wólof</t>
  </si>
  <si>
    <t>Armenio</t>
  </si>
  <si>
    <t>Hebreo</t>
  </si>
  <si>
    <t>Coreano</t>
  </si>
  <si>
    <t>Islandés</t>
  </si>
  <si>
    <t>Montenegrino</t>
  </si>
  <si>
    <t>Bengalí</t>
  </si>
  <si>
    <t>Fula</t>
  </si>
  <si>
    <t>Bieloruso</t>
  </si>
  <si>
    <t>Amárico</t>
  </si>
  <si>
    <t>Bielorruso</t>
  </si>
  <si>
    <t>Edo/Bini</t>
  </si>
  <si>
    <t>Fula/Pular/Peul/Fulani/Fulbe/Fulfulde</t>
  </si>
  <si>
    <t>Malinke/Mandinka/Mandinga/Mandé/Manden</t>
  </si>
  <si>
    <t>Panyabí/Penjabi/Punjabi</t>
  </si>
  <si>
    <t>Romaní</t>
  </si>
  <si>
    <t>Castellano</t>
  </si>
  <si>
    <t>Persa</t>
  </si>
  <si>
    <t>Urdú</t>
  </si>
  <si>
    <t>Tagalo/Filipino</t>
  </si>
  <si>
    <t>Broken English</t>
  </si>
  <si>
    <t>Rifeño/Tarifit</t>
  </si>
  <si>
    <t>Guaraní</t>
  </si>
  <si>
    <t>Albano</t>
  </si>
  <si>
    <t>Berber</t>
  </si>
  <si>
    <t>Polonés</t>
  </si>
  <si>
    <t>Edo, Bini</t>
  </si>
  <si>
    <t>Estoniano</t>
  </si>
  <si>
    <t>Filandés</t>
  </si>
  <si>
    <t>Nepalés</t>
  </si>
  <si>
    <t>Ákan</t>
  </si>
  <si>
    <t>Kurdo</t>
  </si>
  <si>
    <t>Somalí</t>
  </si>
  <si>
    <t>Subtotal</t>
  </si>
  <si>
    <t>Croata, serbocroata, serbio</t>
  </si>
  <si>
    <t>Hungaro</t>
  </si>
  <si>
    <t>Gasto (en euros)</t>
  </si>
  <si>
    <t>Chino cantonés</t>
  </si>
  <si>
    <t>Hindi/Hindú</t>
  </si>
  <si>
    <t>Kazajo/Kazajio</t>
  </si>
  <si>
    <t>Español</t>
  </si>
  <si>
    <t>Número de intérpretes judiciales acreditados o registrados</t>
  </si>
  <si>
    <t>TOTAL</t>
  </si>
  <si>
    <t>Nº palabras</t>
  </si>
  <si>
    <t>Chino wenzhou</t>
  </si>
  <si>
    <t>Tigriña</t>
  </si>
  <si>
    <t>C Valenciana</t>
  </si>
  <si>
    <t>Lenguaje de Signos</t>
  </si>
  <si>
    <t>Nº Palabras Traducidas</t>
  </si>
  <si>
    <t>Nº folios</t>
  </si>
  <si>
    <t>Albanokosovar</t>
  </si>
  <si>
    <t>Nepalí</t>
  </si>
  <si>
    <t>Tachelhit/Tachelhiyt/Shilha/Chelha</t>
  </si>
  <si>
    <t xml:space="preserve">Nº </t>
  </si>
  <si>
    <t>Criollo</t>
  </si>
  <si>
    <t>Fang</t>
  </si>
  <si>
    <t>Gallego</t>
  </si>
  <si>
    <t xml:space="preserve">Idioma </t>
  </si>
  <si>
    <t>Farsi, persa</t>
  </si>
  <si>
    <t>Numero de Traductores Judiciales</t>
  </si>
  <si>
    <t>(1) Incluye traducciones e interpretaciones</t>
  </si>
  <si>
    <t>Criollo/creole</t>
  </si>
  <si>
    <t>Nº Servicios</t>
  </si>
  <si>
    <t>Nº Folios Traducidos</t>
  </si>
  <si>
    <t>Nº folios traducidos (palabras)</t>
  </si>
  <si>
    <r>
      <t xml:space="preserve">Interpretaciones/Traducciones </t>
    </r>
    <r>
      <rPr>
        <sz val="11"/>
        <color theme="4"/>
        <rFont val="Verdana"/>
        <family val="2"/>
      </rPr>
      <t>(1)</t>
    </r>
  </si>
  <si>
    <t>Gobierno de Navarra</t>
  </si>
  <si>
    <t>Nº Folios</t>
  </si>
  <si>
    <t>Total*</t>
  </si>
  <si>
    <t>Total *</t>
  </si>
  <si>
    <t>Hindú</t>
  </si>
  <si>
    <t>Manjaco</t>
  </si>
  <si>
    <t>Tamazight</t>
  </si>
  <si>
    <t>Gasto por habitante</t>
  </si>
  <si>
    <t>Flamenco</t>
  </si>
  <si>
    <t/>
  </si>
  <si>
    <r>
      <rPr>
        <b/>
        <sz val="11"/>
        <color theme="4"/>
        <rFont val="Verdana"/>
        <family val="2"/>
      </rPr>
      <t>*</t>
    </r>
    <r>
      <rPr>
        <sz val="11"/>
        <color theme="4"/>
        <rFont val="Verdana"/>
        <family val="2"/>
      </rPr>
      <t xml:space="preserve"> Desconocemos si en el Total están incluidos los Gastos del Lenguaje de Signos</t>
    </r>
  </si>
  <si>
    <r>
      <t>(1)</t>
    </r>
    <r>
      <rPr>
        <sz val="11"/>
        <color theme="1"/>
        <rFont val="Verdana"/>
        <family val="2"/>
      </rPr>
      <t xml:space="preserve"> </t>
    </r>
    <r>
      <rPr>
        <sz val="11"/>
        <color theme="4"/>
        <rFont val="Verdana"/>
        <family val="2"/>
      </rPr>
      <t>No les cobran puesto que lo entienden cubierto por la Subvención que la asociación (ASORNA) recibe del Departamento de Derechos Sociales del</t>
    </r>
  </si>
  <si>
    <t>(2)Cuentan por palabras</t>
  </si>
  <si>
    <t>CEPEJ</t>
  </si>
  <si>
    <t>FUENTE</t>
  </si>
  <si>
    <t>Vease datos Traducciones 3.1</t>
  </si>
  <si>
    <t>** Idioma "desde y al" que se traduce</t>
  </si>
  <si>
    <t>Catalán/Valenciano/Balear</t>
  </si>
  <si>
    <t>Tágalo</t>
  </si>
  <si>
    <t>Andalucía</t>
  </si>
  <si>
    <t>(1) El servicio de traducción e interpretación (a excepción de la interpretación de la lengua de signos) se presta de forma indirecta mediante un contrato administrativo de servicios, licitado por procedimiento abierto. De acuerdo con las condiciones económicas y de prestación de servicios definidas en el pliego de prescripciones técnicas que se adjunta, se valoran las diferentes ofertas en función de los precios ofrecidos para cada tipo de servicio.</t>
  </si>
  <si>
    <r>
      <rPr>
        <b/>
        <sz val="10"/>
        <color theme="0"/>
        <rFont val="Verdana"/>
        <family val="2"/>
      </rPr>
      <t>Interpretaciones</t>
    </r>
    <r>
      <rPr>
        <sz val="10"/>
        <color theme="0"/>
        <rFont val="Verdana"/>
        <family val="2"/>
      </rPr>
      <t xml:space="preserve"> </t>
    </r>
    <r>
      <rPr>
        <sz val="10"/>
        <color theme="4"/>
        <rFont val="Verdana"/>
        <family val="2"/>
      </rPr>
      <t xml:space="preserve"> (1)</t>
    </r>
  </si>
  <si>
    <r>
      <t xml:space="preserve">Traducciones  </t>
    </r>
    <r>
      <rPr>
        <sz val="10"/>
        <color theme="4"/>
        <rFont val="Verdana"/>
        <family val="2"/>
      </rPr>
      <t>(1)</t>
    </r>
  </si>
  <si>
    <t>ALEMAN</t>
  </si>
  <si>
    <t>ÁRABE</t>
  </si>
  <si>
    <t>BÚLGARO</t>
  </si>
  <si>
    <t>CATALÁN</t>
  </si>
  <si>
    <t>FRANCÉS</t>
  </si>
  <si>
    <t>HOLANDÉS</t>
  </si>
  <si>
    <t>HÚNGARO</t>
  </si>
  <si>
    <t>INGLÉS</t>
  </si>
  <si>
    <t>ITALIANO</t>
  </si>
  <si>
    <t>POLACO</t>
  </si>
  <si>
    <t>PORTUGUÉS</t>
  </si>
  <si>
    <t>RUMANO</t>
  </si>
  <si>
    <t>RUSO</t>
  </si>
  <si>
    <t>UCRANIANO</t>
  </si>
  <si>
    <t>TURCO</t>
  </si>
  <si>
    <t>CHECO</t>
  </si>
  <si>
    <t>CHINO</t>
  </si>
  <si>
    <t>PAKISTANÍ</t>
  </si>
  <si>
    <t>DANÉS</t>
  </si>
  <si>
    <t>LITUANO</t>
  </si>
  <si>
    <t>MARROQUÍ</t>
  </si>
  <si>
    <t>ALBANÉS</t>
  </si>
  <si>
    <t>ALEMÁN</t>
  </si>
  <si>
    <t>BAMBARA</t>
  </si>
  <si>
    <t>ESLOVACO</t>
  </si>
  <si>
    <t>ESTONIO</t>
  </si>
  <si>
    <t>FLAMENCO/BELGA</t>
  </si>
  <si>
    <t xml:space="preserve">HOLANDÉS </t>
  </si>
  <si>
    <t>ISLANDÉS</t>
  </si>
  <si>
    <t>MANDINGA</t>
  </si>
  <si>
    <t>NEERLANDÉS</t>
  </si>
  <si>
    <t>SENEGALÉS</t>
  </si>
  <si>
    <t>SONIKE</t>
  </si>
  <si>
    <t>WOLOF</t>
  </si>
  <si>
    <t>CASTELLANO</t>
  </si>
  <si>
    <t>URDU</t>
  </si>
  <si>
    <t>SANANKULE</t>
  </si>
  <si>
    <t>GEORGIANO</t>
  </si>
  <si>
    <t>ÁRABE MARROQUÍ</t>
  </si>
  <si>
    <t>BEREBER</t>
  </si>
  <si>
    <t>COREANO</t>
  </si>
  <si>
    <t>FANG</t>
  </si>
  <si>
    <t>FULA</t>
  </si>
  <si>
    <t>KURDO</t>
  </si>
  <si>
    <t xml:space="preserve">LINGALA </t>
  </si>
  <si>
    <t>PUNJABI</t>
  </si>
  <si>
    <t>PAQUISTANÍ</t>
  </si>
  <si>
    <t>PASHTO/PASTU</t>
  </si>
  <si>
    <t>PERSA/IRANÍ/FARSI</t>
  </si>
  <si>
    <t>PULAR-FULBE</t>
  </si>
  <si>
    <t>SARAHULE/ SONINKÉ</t>
  </si>
  <si>
    <t>SERBIO</t>
  </si>
  <si>
    <t>TWI (GHANA)</t>
  </si>
  <si>
    <t>MOLDAVO</t>
  </si>
  <si>
    <t>VIETNAMITA</t>
  </si>
  <si>
    <t>Operación 3009 del Plan Nacional de Estadística judicial</t>
  </si>
  <si>
    <t>Asturias (1)</t>
  </si>
  <si>
    <t>Yoruba</t>
  </si>
  <si>
    <t>País Vasco</t>
  </si>
  <si>
    <t>BULGARO</t>
  </si>
  <si>
    <t>FRANCES</t>
  </si>
  <si>
    <t>INGLES</t>
  </si>
  <si>
    <t>ALBANES</t>
  </si>
  <si>
    <t>ARABE</t>
  </si>
  <si>
    <t>(1) FESCAN presta este servicio en los Juzgados de Cantabria de forma gratuita siempre que se les solicita</t>
  </si>
  <si>
    <t>Macedoni</t>
  </si>
  <si>
    <t>Malayo</t>
  </si>
  <si>
    <t>Serbocroata, Croata, Serbio</t>
  </si>
  <si>
    <t>Fula, Pula, Susu</t>
  </si>
  <si>
    <t>Cataluña (1)</t>
  </si>
  <si>
    <t>(1) La descripción del número de intérpretes/ traductores  corresponde al número de personas empleado por la empresa adjudicataria del contrato JU 54/17</t>
  </si>
  <si>
    <t>Transcripciones</t>
  </si>
  <si>
    <t>Bulgaro</t>
  </si>
  <si>
    <t>Chino qingtian</t>
  </si>
  <si>
    <t>Indonesio</t>
  </si>
  <si>
    <t>N/S</t>
  </si>
  <si>
    <r>
      <t xml:space="preserve">Nº folios </t>
    </r>
    <r>
      <rPr>
        <b/>
        <sz val="10"/>
        <color theme="4"/>
        <rFont val="Verdana"/>
        <family val="2"/>
      </rPr>
      <t>(1)</t>
    </r>
  </si>
  <si>
    <t>(1) Se factura y contabiliza por palabras</t>
  </si>
  <si>
    <r>
      <t>Nº folios</t>
    </r>
    <r>
      <rPr>
        <b/>
        <sz val="10"/>
        <color theme="4"/>
        <rFont val="Verdana"/>
        <family val="2"/>
      </rPr>
      <t xml:space="preserve"> (1)</t>
    </r>
  </si>
  <si>
    <t>LINGALA</t>
  </si>
  <si>
    <t>PERSA</t>
  </si>
  <si>
    <t>(1) No les cobran puesto que lo entienden cubierto por la Subvención que la asociación (ASORNA) recibe del Departamento de Derechos Sociales del
Gobierno de Navarra</t>
  </si>
  <si>
    <r>
      <t>Navarra</t>
    </r>
    <r>
      <rPr>
        <b/>
        <sz val="10"/>
        <color theme="4"/>
        <rFont val="Verdana"/>
        <family val="2"/>
      </rPr>
      <t xml:space="preserve"> </t>
    </r>
    <r>
      <rPr>
        <sz val="10"/>
        <color theme="4"/>
        <rFont val="Verdana"/>
        <family val="2"/>
      </rPr>
      <t>(1)</t>
    </r>
  </si>
  <si>
    <r>
      <t>Traducciones</t>
    </r>
    <r>
      <rPr>
        <sz val="10"/>
        <color theme="0"/>
        <rFont val="Verdana"/>
        <family val="2"/>
      </rPr>
      <t xml:space="preserve"> </t>
    </r>
    <r>
      <rPr>
        <sz val="10"/>
        <color theme="4"/>
        <rFont val="Verdana"/>
        <family val="2"/>
      </rPr>
      <t>(2)</t>
    </r>
  </si>
  <si>
    <r>
      <t xml:space="preserve">Lenguaje de signos </t>
    </r>
    <r>
      <rPr>
        <sz val="11"/>
        <color theme="4"/>
        <rFont val="Verdana"/>
        <family val="2"/>
      </rPr>
      <t>(1)</t>
    </r>
  </si>
  <si>
    <t>Bangla</t>
  </si>
  <si>
    <t>Aleman</t>
  </si>
  <si>
    <t>Población</t>
  </si>
  <si>
    <t>Año 2019</t>
  </si>
  <si>
    <t>GRIEGO</t>
  </si>
  <si>
    <t>EN-RO</t>
  </si>
  <si>
    <t>HINDI/HINDÚ</t>
  </si>
  <si>
    <t>EDO/BINI</t>
  </si>
  <si>
    <t>ESPAÑOL</t>
  </si>
  <si>
    <t>SIGNOS</t>
  </si>
  <si>
    <t>INGÉS</t>
  </si>
  <si>
    <t>PORTUGÚES</t>
  </si>
  <si>
    <t>UCRACIANO</t>
  </si>
  <si>
    <t>VOLOFO</t>
  </si>
  <si>
    <t>Neerlandés, flamenco</t>
  </si>
  <si>
    <t>Farsi, Persa, Darí, Pastún</t>
  </si>
  <si>
    <t>Suninké, Sarahoule, Khassonké</t>
  </si>
  <si>
    <t>Algerià</t>
  </si>
  <si>
    <t>Lingala</t>
  </si>
  <si>
    <t>Swahili</t>
  </si>
  <si>
    <t>Aromanés</t>
  </si>
  <si>
    <t>Uzbeco</t>
  </si>
  <si>
    <t>Inglès</t>
  </si>
  <si>
    <t>Tai</t>
  </si>
  <si>
    <t>Bereber, amazigt</t>
  </si>
  <si>
    <t xml:space="preserve">Bengalí </t>
  </si>
  <si>
    <t>Wólof, serer</t>
  </si>
  <si>
    <t xml:space="preserve">Gallego </t>
  </si>
  <si>
    <t>Taí</t>
  </si>
  <si>
    <t>Nerlandés</t>
  </si>
  <si>
    <t>Arabe</t>
  </si>
  <si>
    <t>Farsí, Persa</t>
  </si>
  <si>
    <t>Wolof, serer</t>
  </si>
  <si>
    <t>TWI</t>
  </si>
  <si>
    <t>Aleman e inglés</t>
  </si>
  <si>
    <t xml:space="preserve">Catalán e Italiano </t>
  </si>
  <si>
    <t>Francés e inglés</t>
  </si>
  <si>
    <t>Fula y francés</t>
  </si>
  <si>
    <t>Griego e inglés</t>
  </si>
  <si>
    <t>Inglés e italiano</t>
  </si>
  <si>
    <t>Inglés y alemán</t>
  </si>
  <si>
    <t>Inglés y croata</t>
  </si>
  <si>
    <t>Inglés y francés</t>
  </si>
  <si>
    <t>Inglés y griego</t>
  </si>
  <si>
    <t>Inglés y letón</t>
  </si>
  <si>
    <t>Inglés y neerlandés/holandés/flamenco</t>
  </si>
  <si>
    <t>Inglés y polaco</t>
  </si>
  <si>
    <t>Inglés y portugués</t>
  </si>
  <si>
    <t>Inglés y rumano</t>
  </si>
  <si>
    <t>Inglés y sueco</t>
  </si>
  <si>
    <t>Italiano e inglés</t>
  </si>
  <si>
    <t xml:space="preserve">Maltés e Inglés </t>
  </si>
  <si>
    <t xml:space="preserve">Moldavo </t>
  </si>
  <si>
    <t>Neerlandés/Holandés/Flamenco e inglés</t>
  </si>
  <si>
    <t>Neerlandés/Holandés/Flamenco, inglés y francés</t>
  </si>
  <si>
    <t>Polaco e inglés</t>
  </si>
  <si>
    <t xml:space="preserve">Sueco </t>
  </si>
  <si>
    <t>Vietnamita e inglés</t>
  </si>
  <si>
    <t>Alemán y neerlandés/holandés/flamenco</t>
  </si>
  <si>
    <t xml:space="preserve">Alemán e inglés </t>
  </si>
  <si>
    <t xml:space="preserve">Alemán, búlgaro y checo </t>
  </si>
  <si>
    <t>Alemán, húngaro y rumano</t>
  </si>
  <si>
    <t>Alemán, neerlandés/holandés/flamenco y francés</t>
  </si>
  <si>
    <t>Árabe e inglés</t>
  </si>
  <si>
    <t xml:space="preserve">Armenio </t>
  </si>
  <si>
    <t xml:space="preserve">Bielorruso </t>
  </si>
  <si>
    <t>Checo, inglés y alemán</t>
  </si>
  <si>
    <t>Estonio y alemán</t>
  </si>
  <si>
    <t>Finés e inglés</t>
  </si>
  <si>
    <t>Francés e italiano</t>
  </si>
  <si>
    <t>Francés y alemán</t>
  </si>
  <si>
    <t>Francés y croata</t>
  </si>
  <si>
    <t xml:space="preserve">Húngaro y rumano </t>
  </si>
  <si>
    <t>Inglés y árabe</t>
  </si>
  <si>
    <t>Inglés, alemán y rumano</t>
  </si>
  <si>
    <t xml:space="preserve">Inglés y ucraniano </t>
  </si>
  <si>
    <t>Italiano y francés</t>
  </si>
  <si>
    <t xml:space="preserve">Lituano </t>
  </si>
  <si>
    <t>Mongol y chino mandarín</t>
  </si>
  <si>
    <t>Neerlandés/holandés/flamenco</t>
  </si>
  <si>
    <t>Neerlandés/Holandés/Flamenco, inglés y alemán</t>
  </si>
  <si>
    <t>Persa/Farsi/Iraní</t>
  </si>
  <si>
    <t>Portugués e inglés</t>
  </si>
  <si>
    <t>Rumano e inglés</t>
  </si>
  <si>
    <t>Rumano y eslovaco</t>
  </si>
  <si>
    <t>Serbio y hebreo</t>
  </si>
  <si>
    <t>Sueco y francés</t>
  </si>
  <si>
    <t>Ucraniano e inglés</t>
  </si>
  <si>
    <t>Chino fujianés</t>
  </si>
  <si>
    <t>Dioula</t>
  </si>
  <si>
    <t xml:space="preserve">Eslovaco </t>
  </si>
  <si>
    <t>Ilocano</t>
  </si>
  <si>
    <t>Soussou</t>
  </si>
  <si>
    <t>Suniké/Serahulle/Sarakhollé</t>
  </si>
  <si>
    <t>Swahili/Suajili/Suajelí/Kiswahili</t>
  </si>
  <si>
    <t>Holandés</t>
  </si>
  <si>
    <t>Finlandés</t>
  </si>
  <si>
    <t>Edo</t>
  </si>
  <si>
    <t>* No tenemos datos sobre el idioma de origen y destino de las traducciones</t>
  </si>
  <si>
    <t>Bangla/bengalí</t>
  </si>
  <si>
    <t>Punjabi</t>
  </si>
  <si>
    <t>Tagalo/filipino</t>
  </si>
  <si>
    <t>Hindi/hindú</t>
  </si>
  <si>
    <t>Malinke</t>
  </si>
  <si>
    <t>Hausa</t>
  </si>
  <si>
    <t>Sininké</t>
  </si>
  <si>
    <t>Saharaoui</t>
  </si>
  <si>
    <t>Galego</t>
  </si>
  <si>
    <t>Kurdo sorani</t>
  </si>
  <si>
    <t>Broken english</t>
  </si>
  <si>
    <t>Danese</t>
  </si>
  <si>
    <t>Azerí</t>
  </si>
  <si>
    <t>Gaélico Irlandés</t>
  </si>
  <si>
    <t>Malayalam</t>
  </si>
  <si>
    <t>Penyabi</t>
  </si>
  <si>
    <t>Signos</t>
  </si>
  <si>
    <t>Suninké/Serahulle/Sarakhollé</t>
  </si>
  <si>
    <t xml:space="preserve">Turco </t>
  </si>
  <si>
    <t>Ashanti</t>
  </si>
  <si>
    <t>Checheno</t>
  </si>
  <si>
    <t>Chino penang</t>
  </si>
  <si>
    <t>Gaélico irlandés</t>
  </si>
  <si>
    <t>Pashto/Pastu</t>
  </si>
  <si>
    <t>Sirio/Libanés</t>
  </si>
  <si>
    <t xml:space="preserve">Lenguaje de Signos </t>
  </si>
  <si>
    <t>JAPONÉS</t>
  </si>
  <si>
    <t>BEREBERE</t>
  </si>
  <si>
    <t>BIELORRUSO</t>
  </si>
  <si>
    <t xml:space="preserve">Albanés </t>
  </si>
  <si>
    <t xml:space="preserve">Árabe </t>
  </si>
  <si>
    <t xml:space="preserve">Danés </t>
  </si>
  <si>
    <t xml:space="preserve">Francés </t>
  </si>
  <si>
    <t>Gallego &gt; Francés</t>
  </si>
  <si>
    <t xml:space="preserve">Inglés </t>
  </si>
  <si>
    <t xml:space="preserve">Traducciones </t>
  </si>
  <si>
    <t>No incluye los datos de noviembre y diciembre que han pasado al presupuesto de 2020</t>
  </si>
  <si>
    <t>Navarra dispone de un portal digital a través del cual los usuarios (órganos judiciales de Navarra) solicitan los intérpretes necesarios y las traducciones.</t>
  </si>
  <si>
    <t>Se dispone de un contrato administrativo con una empresa que cubre todos estos servicios.</t>
  </si>
  <si>
    <t>En cuanto a los intérpretes, los solicitantes deben, además de hacer la solicitud de intérprete, luego justificar la asistencia en el portal a efectos de comprobación de los servicios facturados.</t>
  </si>
  <si>
    <t>Las traducciones se reciben a través del portal, se reenvían a la empresa para su traducción y cuando se reciben se les cuelga de nuevo a través del portal, teniendo acceso al mismo solamente el usuario solicitante.</t>
  </si>
  <si>
    <t>La facturación por los intérpretes es de siempre un mínimo de 1 hora, y a partir de aquí se factura por tramos de medias horas.</t>
  </si>
  <si>
    <t>El cobro de las traducciones se realiza siempre por palabras traducidas, si la traducción es de menos de 300 palabras, se paga un mínimo  establecido para cada idioma.</t>
  </si>
  <si>
    <t>Contrato suscrito por la Comunidad Autónoma de La Rioja: "Servicio de traducción e interpretación para los Organos Judiciales Adscritos a la Administración de Justicia de la Comunidad Aútonoma de La Rioja y  la Oficina de Atención a la Víctima del Delito"</t>
  </si>
  <si>
    <t>Illes Balears</t>
  </si>
  <si>
    <t>ZONA MINISTERIO</t>
  </si>
  <si>
    <t>Burgos</t>
  </si>
  <si>
    <t>Valladolid</t>
  </si>
  <si>
    <t>Castilla la Mancha</t>
  </si>
  <si>
    <t>Extremadura</t>
  </si>
  <si>
    <t>Ceuta</t>
  </si>
  <si>
    <t>Melilla</t>
  </si>
  <si>
    <t>Murcia</t>
  </si>
  <si>
    <t>Español/Castellano</t>
  </si>
  <si>
    <t>Igbo</t>
  </si>
  <si>
    <t>Hassaniya</t>
  </si>
  <si>
    <t>Mossi</t>
  </si>
  <si>
    <t>Bengali</t>
  </si>
  <si>
    <t>Acano</t>
  </si>
  <si>
    <t>Soninque</t>
  </si>
  <si>
    <t xml:space="preserve">Arabe </t>
  </si>
  <si>
    <t>Idioma  desde el que se traduce</t>
  </si>
  <si>
    <t>Iraní/Farsi/Persa</t>
  </si>
  <si>
    <t>Nº folio</t>
  </si>
  <si>
    <t>Alemán-Español</t>
  </si>
  <si>
    <t>Holandés-Español</t>
  </si>
  <si>
    <t>Español-Pocalo</t>
  </si>
  <si>
    <t>Español-Rumano</t>
  </si>
  <si>
    <t>Polaco-Español</t>
  </si>
  <si>
    <t>Español-Alemán</t>
  </si>
  <si>
    <t>Castilla León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</si>
</sst>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C0A]#,##0"/>
    <numFmt numFmtId="165" formatCode="[$-C0A]General"/>
    <numFmt numFmtId="166" formatCode="#,##0.00&quot; &quot;[$€-C0A];[Red]&quot;-&quot;#,##0.00&quot; &quot;[$€-C0A]"/>
  </numFmts>
  <fonts count="38">
    <font>
      <sz val="11"/>
      <color theme="1"/>
      <name val="Calibri"/>
      <family val="2"/>
      <scheme val="minor"/>
    </font>
    <font>
      <sz val="11"/>
      <color indexed="8"/>
      <name val="Calibri"/>
      <family val="2"/>
    </font>
    <font>
      <sz val="10"/>
      <name val="Verdana"/>
      <family val="2"/>
    </font>
    <font>
      <sz val="10"/>
      <color indexed="8"/>
      <name val="Verdana"/>
      <family val="2"/>
    </font>
    <font>
      <b/>
      <sz val="10"/>
      <name val="Verdana"/>
      <family val="2"/>
    </font>
    <font>
      <b/>
      <u/>
      <sz val="12"/>
      <color indexed="12"/>
      <name val="Arial"/>
      <family val="2"/>
    </font>
    <font>
      <b/>
      <sz val="11"/>
      <color indexed="8"/>
      <name val="Verdana"/>
      <family val="2"/>
    </font>
    <font>
      <sz val="11"/>
      <color theme="1"/>
      <name val="Verdana"/>
      <family val="2"/>
    </font>
    <font>
      <b/>
      <sz val="11"/>
      <color theme="1"/>
      <name val="Verdana"/>
      <family val="2"/>
    </font>
    <font>
      <sz val="11"/>
      <color rgb="FF000000"/>
      <name val="Verdana"/>
      <family val="2"/>
    </font>
    <font>
      <sz val="11"/>
      <color rgb="FF000000"/>
      <name val="Calibri"/>
      <family val="2"/>
    </font>
    <font>
      <sz val="11"/>
      <color theme="1"/>
      <name val="Arial"/>
      <family val="2"/>
    </font>
    <font>
      <b/>
      <i/>
      <sz val="16"/>
      <color theme="1"/>
      <name val="Arial"/>
      <family val="2"/>
    </font>
    <font>
      <b/>
      <i/>
      <u/>
      <sz val="11"/>
      <color theme="1"/>
      <name val="Arial"/>
      <family val="2"/>
    </font>
    <font>
      <b/>
      <sz val="11"/>
      <color rgb="FF000000"/>
      <name val="Verdana"/>
      <family val="2"/>
    </font>
    <font>
      <sz val="10"/>
      <name val="Arial"/>
      <family val="2"/>
    </font>
    <font>
      <sz val="10"/>
      <color theme="1"/>
      <name val="Arial1"/>
    </font>
    <font>
      <sz val="11"/>
      <color theme="4"/>
      <name val="Verdana"/>
      <family val="2"/>
    </font>
    <font>
      <sz val="11"/>
      <color rgb="FFFF0000"/>
      <name val="Verdana"/>
      <family val="2"/>
    </font>
    <font>
      <b/>
      <sz val="10"/>
      <color theme="0"/>
      <name val="Verdana"/>
      <family val="2"/>
    </font>
    <font>
      <b/>
      <sz val="10"/>
      <color indexed="8"/>
      <name val="Verdana"/>
      <family val="2"/>
    </font>
    <font>
      <sz val="10"/>
      <color indexed="8"/>
      <name val="Arial"/>
      <family val="2"/>
    </font>
    <font>
      <b/>
      <sz val="11"/>
      <color theme="0"/>
      <name val="Arial"/>
      <family val="2"/>
    </font>
    <font>
      <b/>
      <sz val="10"/>
      <color indexed="8"/>
      <name val="Arial"/>
      <family val="2"/>
    </font>
    <font>
      <b/>
      <sz val="12"/>
      <color indexed="8"/>
      <name val="Verdana"/>
      <family val="2"/>
    </font>
    <font>
      <b/>
      <sz val="12"/>
      <color theme="3"/>
      <name val="Verdana"/>
      <family val="2"/>
    </font>
    <font>
      <b/>
      <sz val="18"/>
      <color theme="0"/>
      <name val="Verdana"/>
      <family val="2"/>
    </font>
    <font>
      <b/>
      <u/>
      <sz val="12"/>
      <color theme="3"/>
      <name val="Verdana"/>
      <family val="2"/>
    </font>
    <font>
      <b/>
      <sz val="11"/>
      <color theme="4"/>
      <name val="Verdana"/>
      <family val="2"/>
    </font>
    <font>
      <b/>
      <sz val="14"/>
      <color indexed="8"/>
      <name val="Verdana"/>
      <family val="2"/>
    </font>
    <font>
      <b/>
      <sz val="12"/>
      <color theme="4"/>
      <name val="Verdana"/>
      <family val="2"/>
    </font>
    <font>
      <b/>
      <sz val="14"/>
      <color theme="4"/>
      <name val="Verdana"/>
      <family val="2"/>
    </font>
    <font>
      <sz val="12"/>
      <color theme="4"/>
      <name val="Calibri"/>
      <family val="2"/>
      <scheme val="minor"/>
    </font>
    <font>
      <sz val="10"/>
      <color theme="0"/>
      <name val="Verdana"/>
      <family val="2"/>
    </font>
    <font>
      <sz val="10"/>
      <color theme="4"/>
      <name val="Verdana"/>
      <family val="2"/>
    </font>
    <font>
      <sz val="10"/>
      <color theme="1"/>
      <name val="Calibri"/>
      <family val="2"/>
      <scheme val="minor"/>
    </font>
    <font>
      <b/>
      <sz val="10"/>
      <color theme="4"/>
      <name val="Verdana"/>
      <family val="2"/>
    </font>
    <font>
      <sz val="10"/>
      <color theme="4"/>
      <name val="Verdana"/>
      <family val="2"/>
      <charset val="1"/>
    </font>
  </fonts>
  <fills count="7">
    <fill>
      <patternFill patternType="none"/>
    </fill>
    <fill>
      <patternFill patternType="gray125"/>
    </fill>
    <fill>
      <patternFill patternType="solid">
        <fgColor indexed="9"/>
        <bgColor indexed="64"/>
      </patternFill>
    </fill>
    <fill>
      <patternFill patternType="solid">
        <fgColor rgb="FFB6C5DF"/>
      </patternFill>
    </fill>
    <fill>
      <patternFill patternType="solid">
        <fgColor rgb="FFF3F4F7"/>
      </patternFill>
    </fill>
    <fill>
      <patternFill patternType="solid">
        <fgColor theme="3"/>
        <bgColor indexed="64"/>
      </patternFill>
    </fill>
    <fill>
      <patternFill patternType="solid">
        <fgColor rgb="FFE5E7F3"/>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style="medium">
        <color theme="0"/>
      </top>
      <bottom style="medium">
        <color theme="0"/>
      </bottom>
      <diagonal/>
    </border>
    <border>
      <left/>
      <right style="thin">
        <color theme="0" tint="-0.14996795556505021"/>
      </right>
      <top style="thin">
        <color indexed="9"/>
      </top>
      <bottom style="thin">
        <color indexed="9"/>
      </bottom>
      <diagonal/>
    </border>
    <border>
      <left style="thin">
        <color indexed="64"/>
      </left>
      <right/>
      <top/>
      <bottom/>
      <diagonal/>
    </border>
    <border>
      <left/>
      <right style="thin">
        <color indexed="9"/>
      </right>
      <top style="thin">
        <color indexed="9"/>
      </top>
      <bottom style="thin">
        <color indexed="9"/>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right/>
      <top style="thin">
        <color indexed="64"/>
      </top>
      <bottom style="thin">
        <color indexed="64"/>
      </bottom>
      <diagonal/>
    </border>
    <border>
      <left style="thin">
        <color indexed="9"/>
      </left>
      <right style="thin">
        <color indexed="9"/>
      </right>
      <top style="thin">
        <color indexed="9"/>
      </top>
      <bottom/>
      <diagonal/>
    </border>
    <border>
      <left style="thin">
        <color theme="0"/>
      </left>
      <right style="thin">
        <color theme="0"/>
      </right>
      <top style="thin">
        <color theme="0"/>
      </top>
      <bottom style="thin">
        <color theme="0"/>
      </bottom>
      <diagonal/>
    </border>
  </borders>
  <cellStyleXfs count="14">
    <xf numFmtId="0" fontId="0" fillId="0" borderId="0"/>
    <xf numFmtId="0" fontId="1" fillId="0" borderId="0"/>
    <xf numFmtId="0" fontId="5" fillId="0" borderId="0" applyNumberFormat="0" applyFill="0" applyBorder="0" applyAlignment="0" applyProtection="0">
      <alignment vertical="top"/>
      <protection locked="0"/>
    </xf>
    <xf numFmtId="0" fontId="11" fillId="0" borderId="0"/>
    <xf numFmtId="165" fontId="10" fillId="0" borderId="0"/>
    <xf numFmtId="0" fontId="12" fillId="0" borderId="0">
      <alignment horizontal="center"/>
    </xf>
    <xf numFmtId="0" fontId="12" fillId="0" borderId="0">
      <alignment horizontal="center" textRotation="90"/>
    </xf>
    <xf numFmtId="0" fontId="13" fillId="0" borderId="0"/>
    <xf numFmtId="166" fontId="13" fillId="0" borderId="0"/>
    <xf numFmtId="44" fontId="1" fillId="0" borderId="0" applyFont="0" applyFill="0" applyBorder="0" applyAlignment="0" applyProtection="0"/>
    <xf numFmtId="0" fontId="15" fillId="0" borderId="0" applyNumberFormat="0" applyFill="0" applyBorder="0" applyAlignment="0" applyProtection="0"/>
    <xf numFmtId="0" fontId="16" fillId="0" borderId="0"/>
    <xf numFmtId="0" fontId="15" fillId="0" borderId="0"/>
    <xf numFmtId="0" fontId="15" fillId="0" borderId="0"/>
  </cellStyleXfs>
  <cellXfs count="103">
    <xf numFmtId="0" fontId="0" fillId="0" borderId="0" xfId="0"/>
    <xf numFmtId="0" fontId="7" fillId="0" borderId="0" xfId="0" applyFont="1"/>
    <xf numFmtId="3" fontId="7" fillId="0" borderId="0" xfId="0" applyNumberFormat="1" applyFont="1" applyBorder="1" applyAlignment="1">
      <alignment vertical="center"/>
    </xf>
    <xf numFmtId="0" fontId="7" fillId="0" borderId="0" xfId="0" applyFont="1"/>
    <xf numFmtId="0" fontId="7" fillId="0" borderId="0" xfId="0" applyFont="1" applyFill="1"/>
    <xf numFmtId="0" fontId="8" fillId="0" borderId="0" xfId="0" applyFont="1"/>
    <xf numFmtId="0" fontId="7" fillId="0" borderId="0" xfId="0" applyFont="1" applyAlignment="1">
      <alignment horizontal="center" vertical="center" wrapText="1"/>
    </xf>
    <xf numFmtId="0" fontId="7" fillId="0" borderId="0" xfId="0" applyFont="1"/>
    <xf numFmtId="0" fontId="0" fillId="0" borderId="0" xfId="0"/>
    <xf numFmtId="164" fontId="9" fillId="0" borderId="0" xfId="4" applyNumberFormat="1" applyFont="1" applyFill="1" applyBorder="1" applyAlignment="1">
      <alignment horizontal="right"/>
    </xf>
    <xf numFmtId="0" fontId="2" fillId="0" borderId="0" xfId="0" applyFont="1" applyFill="1"/>
    <xf numFmtId="0" fontId="8" fillId="0" borderId="0" xfId="0" applyFont="1" applyFill="1"/>
    <xf numFmtId="164" fontId="14" fillId="0" borderId="0" xfId="4" applyNumberFormat="1" applyFont="1" applyFill="1" applyBorder="1" applyAlignment="1">
      <alignment horizontal="right"/>
    </xf>
    <xf numFmtId="3" fontId="7" fillId="0" borderId="0" xfId="0" applyNumberFormat="1" applyFont="1" applyFill="1" applyBorder="1" applyAlignment="1">
      <alignment vertical="center"/>
    </xf>
    <xf numFmtId="3" fontId="8" fillId="0" borderId="0" xfId="0" applyNumberFormat="1" applyFont="1" applyFill="1" applyBorder="1" applyAlignment="1">
      <alignment vertical="center"/>
    </xf>
    <xf numFmtId="0" fontId="0" fillId="0" borderId="0" xfId="0" applyAlignment="1">
      <alignment vertical="center" wrapText="1"/>
    </xf>
    <xf numFmtId="0" fontId="7" fillId="0" borderId="0" xfId="0" applyFont="1" applyBorder="1" applyAlignment="1">
      <alignment vertical="center"/>
    </xf>
    <xf numFmtId="0" fontId="7" fillId="0" borderId="0" xfId="0" applyFont="1"/>
    <xf numFmtId="0" fontId="8" fillId="0" borderId="0" xfId="0" applyFont="1"/>
    <xf numFmtId="0" fontId="17" fillId="0" borderId="0" xfId="0" applyFont="1" applyBorder="1" applyAlignment="1">
      <alignment vertical="center"/>
    </xf>
    <xf numFmtId="4" fontId="7" fillId="0" borderId="0" xfId="0" applyNumberFormat="1" applyFont="1"/>
    <xf numFmtId="0" fontId="2" fillId="0" borderId="0" xfId="0" applyFont="1" applyBorder="1"/>
    <xf numFmtId="4" fontId="7" fillId="0" borderId="0" xfId="0" applyNumberFormat="1" applyFont="1" applyFill="1" applyBorder="1" applyAlignment="1">
      <alignment vertical="center"/>
    </xf>
    <xf numFmtId="0" fontId="0" fillId="0" borderId="0" xfId="0" applyAlignment="1">
      <alignment horizontal="center"/>
    </xf>
    <xf numFmtId="0" fontId="7" fillId="0" borderId="0" xfId="0" applyFont="1" applyFill="1" applyAlignment="1">
      <alignment horizontal="center" vertical="center" wrapText="1"/>
    </xf>
    <xf numFmtId="0" fontId="19" fillId="3" borderId="5" xfId="0" applyFont="1" applyFill="1" applyBorder="1" applyAlignment="1">
      <alignment horizontal="center" vertical="center" wrapText="1"/>
    </xf>
    <xf numFmtId="0" fontId="20" fillId="3" borderId="5" xfId="0" applyFont="1" applyFill="1" applyBorder="1" applyAlignment="1">
      <alignment horizontal="left" wrapText="1"/>
    </xf>
    <xf numFmtId="3" fontId="21" fillId="4" borderId="5" xfId="0" applyNumberFormat="1" applyFont="1" applyFill="1" applyBorder="1" applyAlignment="1">
      <alignment horizontal="right"/>
    </xf>
    <xf numFmtId="3" fontId="21" fillId="4" borderId="9" xfId="0" applyNumberFormat="1" applyFont="1" applyFill="1" applyBorder="1" applyAlignment="1">
      <alignment horizontal="right"/>
    </xf>
    <xf numFmtId="0" fontId="19" fillId="3" borderId="8" xfId="0" applyFont="1" applyFill="1" applyBorder="1" applyAlignment="1">
      <alignment horizontal="center" vertical="center" wrapText="1"/>
    </xf>
    <xf numFmtId="0" fontId="20" fillId="3" borderId="5" xfId="0" applyFont="1" applyFill="1" applyBorder="1" applyAlignment="1">
      <alignment horizontal="left"/>
    </xf>
    <xf numFmtId="3" fontId="23" fillId="4" borderId="5" xfId="0" applyNumberFormat="1" applyFont="1" applyFill="1" applyBorder="1" applyAlignment="1">
      <alignment horizontal="left"/>
    </xf>
    <xf numFmtId="3" fontId="23" fillId="4" borderId="5" xfId="0" applyNumberFormat="1" applyFont="1" applyFill="1" applyBorder="1" applyAlignment="1">
      <alignment horizontal="center"/>
    </xf>
    <xf numFmtId="0" fontId="19" fillId="3" borderId="5" xfId="0" applyFont="1" applyFill="1" applyBorder="1" applyAlignment="1">
      <alignment horizontal="left" vertical="center" wrapText="1"/>
    </xf>
    <xf numFmtId="3" fontId="21" fillId="4" borderId="5" xfId="0" applyNumberFormat="1" applyFont="1" applyFill="1" applyBorder="1" applyAlignment="1">
      <alignment horizontal="center" vertical="center"/>
    </xf>
    <xf numFmtId="0" fontId="17" fillId="0" borderId="0" xfId="0" applyFont="1"/>
    <xf numFmtId="0" fontId="29" fillId="3" borderId="7" xfId="0" applyFont="1" applyFill="1" applyBorder="1" applyAlignment="1">
      <alignment horizontal="left"/>
    </xf>
    <xf numFmtId="0" fontId="18" fillId="0" borderId="0" xfId="0" applyFont="1"/>
    <xf numFmtId="0" fontId="18" fillId="0" borderId="0" xfId="0" applyFont="1" applyFill="1"/>
    <xf numFmtId="3" fontId="3" fillId="4" borderId="5" xfId="0" applyNumberFormat="1" applyFont="1" applyFill="1" applyBorder="1" applyAlignment="1">
      <alignment horizontal="right"/>
    </xf>
    <xf numFmtId="3" fontId="20" fillId="4" borderId="5" xfId="0" applyNumberFormat="1" applyFont="1" applyFill="1" applyBorder="1" applyAlignment="1">
      <alignment horizontal="right"/>
    </xf>
    <xf numFmtId="0" fontId="20" fillId="3" borderId="5" xfId="0" applyFont="1" applyFill="1" applyBorder="1" applyAlignment="1">
      <alignment horizontal="left" vertical="center" wrapText="1"/>
    </xf>
    <xf numFmtId="3" fontId="21" fillId="4" borderId="5" xfId="0" applyNumberFormat="1" applyFont="1" applyFill="1" applyBorder="1" applyAlignment="1">
      <alignment horizontal="right" vertical="center"/>
    </xf>
    <xf numFmtId="0" fontId="33" fillId="3" borderId="5" xfId="0" applyFont="1" applyFill="1" applyBorder="1" applyAlignment="1">
      <alignment horizontal="center" vertical="center" wrapText="1"/>
    </xf>
    <xf numFmtId="0" fontId="22" fillId="5" borderId="0" xfId="0" applyFont="1" applyFill="1" applyBorder="1" applyAlignment="1">
      <alignment horizontal="center" wrapText="1"/>
    </xf>
    <xf numFmtId="0" fontId="19" fillId="3" borderId="0" xfId="0" applyFont="1" applyFill="1" applyBorder="1" applyAlignment="1">
      <alignment horizontal="center" vertical="center" wrapText="1"/>
    </xf>
    <xf numFmtId="0" fontId="29" fillId="3" borderId="7" xfId="0" applyFont="1" applyFill="1" applyBorder="1" applyAlignment="1">
      <alignment horizontal="left"/>
    </xf>
    <xf numFmtId="3" fontId="3" fillId="4" borderId="0" xfId="0" applyNumberFormat="1" applyFont="1" applyFill="1" applyBorder="1" applyAlignment="1">
      <alignment horizontal="right"/>
    </xf>
    <xf numFmtId="3" fontId="2" fillId="4" borderId="5" xfId="0" applyNumberFormat="1" applyFont="1" applyFill="1" applyBorder="1" applyAlignment="1">
      <alignment horizontal="right"/>
    </xf>
    <xf numFmtId="0" fontId="35" fillId="0" borderId="0" xfId="0" applyFont="1" applyAlignment="1">
      <alignment horizontal="left" vertical="center" wrapText="1"/>
    </xf>
    <xf numFmtId="0" fontId="2" fillId="0" borderId="1" xfId="0" applyFont="1" applyBorder="1" applyAlignment="1">
      <alignment horizontal="center"/>
    </xf>
    <xf numFmtId="4" fontId="2" fillId="0" borderId="1" xfId="0" applyNumberFormat="1" applyFont="1" applyBorder="1" applyAlignment="1">
      <alignment horizontal="center"/>
    </xf>
    <xf numFmtId="0" fontId="20" fillId="3" borderId="5" xfId="0" applyFont="1" applyFill="1" applyBorder="1" applyAlignment="1">
      <alignment wrapText="1"/>
    </xf>
    <xf numFmtId="0" fontId="22" fillId="5" borderId="15" xfId="0" applyFont="1" applyFill="1" applyBorder="1" applyAlignment="1">
      <alignment horizontal="center" wrapText="1"/>
    </xf>
    <xf numFmtId="0" fontId="19" fillId="3" borderId="16" xfId="0" applyFont="1" applyFill="1" applyBorder="1" applyAlignment="1">
      <alignment horizontal="center" vertical="center" wrapText="1"/>
    </xf>
    <xf numFmtId="0" fontId="7" fillId="0" borderId="17" xfId="0" applyFont="1" applyBorder="1"/>
    <xf numFmtId="0" fontId="6" fillId="0" borderId="17" xfId="0" applyFont="1" applyFill="1" applyBorder="1"/>
    <xf numFmtId="0" fontId="31" fillId="0" borderId="17" xfId="0" applyFont="1" applyFill="1" applyBorder="1"/>
    <xf numFmtId="0" fontId="30" fillId="0" borderId="17" xfId="0" applyFont="1" applyFill="1" applyBorder="1" applyAlignment="1">
      <alignment horizontal="left"/>
    </xf>
    <xf numFmtId="0" fontId="17" fillId="0" borderId="17" xfId="0" applyFont="1" applyBorder="1"/>
    <xf numFmtId="0" fontId="28" fillId="0" borderId="17" xfId="0" applyFont="1" applyFill="1" applyBorder="1"/>
    <xf numFmtId="0" fontId="7" fillId="0" borderId="17" xfId="0" applyFont="1" applyBorder="1" applyAlignment="1">
      <alignment horizontal="center"/>
    </xf>
    <xf numFmtId="0" fontId="0" fillId="0" borderId="17" xfId="0" applyBorder="1"/>
    <xf numFmtId="0" fontId="25" fillId="0" borderId="17" xfId="0" applyFont="1" applyBorder="1"/>
    <xf numFmtId="0" fontId="4" fillId="2" borderId="17" xfId="0" applyFont="1" applyFill="1" applyBorder="1"/>
    <xf numFmtId="0" fontId="27" fillId="0" borderId="17" xfId="0" applyFont="1" applyBorder="1"/>
    <xf numFmtId="0" fontId="5" fillId="2" borderId="17" xfId="2" applyFill="1" applyBorder="1" applyAlignment="1" applyProtection="1"/>
    <xf numFmtId="0" fontId="27" fillId="0" borderId="17" xfId="0" applyFont="1" applyBorder="1" applyAlignment="1">
      <alignment horizontal="left"/>
    </xf>
    <xf numFmtId="4" fontId="2" fillId="4" borderId="5" xfId="0" applyNumberFormat="1" applyFont="1" applyFill="1" applyBorder="1" applyAlignment="1">
      <alignment horizontal="right"/>
    </xf>
    <xf numFmtId="3" fontId="7" fillId="0" borderId="0" xfId="0" applyNumberFormat="1" applyFont="1"/>
    <xf numFmtId="0" fontId="8" fillId="0" borderId="0" xfId="0" applyFont="1" applyAlignment="1">
      <alignment horizontal="center"/>
    </xf>
    <xf numFmtId="0" fontId="26" fillId="3" borderId="17" xfId="0" applyFont="1" applyFill="1" applyBorder="1" applyAlignment="1">
      <alignment horizontal="center" vertical="center" wrapText="1"/>
    </xf>
    <xf numFmtId="0" fontId="27" fillId="0" borderId="17" xfId="0" applyFont="1" applyBorder="1" applyAlignment="1">
      <alignment horizontal="left"/>
    </xf>
    <xf numFmtId="0" fontId="30" fillId="0" borderId="17" xfId="0" applyFont="1" applyFill="1" applyBorder="1" applyAlignment="1">
      <alignment horizontal="left" vertical="center" wrapText="1"/>
    </xf>
    <xf numFmtId="0" fontId="32" fillId="0" borderId="17" xfId="0" applyFont="1" applyBorder="1" applyAlignment="1">
      <alignment horizontal="left" vertical="center" wrapText="1"/>
    </xf>
    <xf numFmtId="0" fontId="29" fillId="3" borderId="17" xfId="0" applyFont="1" applyFill="1" applyBorder="1" applyAlignment="1">
      <alignment horizontal="left"/>
    </xf>
    <xf numFmtId="0" fontId="17" fillId="0" borderId="0" xfId="0" applyFont="1" applyFill="1" applyAlignment="1">
      <alignment horizontal="center" vertical="center" wrapText="1"/>
    </xf>
    <xf numFmtId="0" fontId="7" fillId="0" borderId="0" xfId="0" applyFont="1" applyAlignment="1">
      <alignment horizontal="left" wrapText="1"/>
    </xf>
    <xf numFmtId="0" fontId="22" fillId="5" borderId="3" xfId="0" applyFont="1" applyFill="1" applyBorder="1" applyAlignment="1">
      <alignment horizontal="center" wrapText="1"/>
    </xf>
    <xf numFmtId="0" fontId="22" fillId="5" borderId="4" xfId="0" applyFont="1" applyFill="1" applyBorder="1" applyAlignment="1">
      <alignment horizontal="center" wrapText="1"/>
    </xf>
    <xf numFmtId="0" fontId="22" fillId="5" borderId="2" xfId="0" applyFont="1" applyFill="1" applyBorder="1" applyAlignment="1">
      <alignment horizontal="center" wrapText="1"/>
    </xf>
    <xf numFmtId="0" fontId="22" fillId="5" borderId="11" xfId="0" applyFont="1" applyFill="1" applyBorder="1" applyAlignment="1">
      <alignment horizontal="center" wrapText="1"/>
    </xf>
    <xf numFmtId="0" fontId="22" fillId="5" borderId="0" xfId="0" applyFont="1" applyFill="1" applyBorder="1" applyAlignment="1">
      <alignment horizontal="center" wrapText="1"/>
    </xf>
    <xf numFmtId="3" fontId="21" fillId="4" borderId="8" xfId="0" applyNumberFormat="1" applyFont="1" applyFill="1" applyBorder="1" applyAlignment="1">
      <alignment horizontal="right" vertical="center"/>
    </xf>
    <xf numFmtId="3" fontId="21" fillId="4" borderId="13" xfId="0" applyNumberFormat="1" applyFont="1" applyFill="1" applyBorder="1" applyAlignment="1">
      <alignment horizontal="right" vertical="center"/>
    </xf>
    <xf numFmtId="3" fontId="21" fillId="4" borderId="14" xfId="0" applyNumberFormat="1" applyFont="1" applyFill="1" applyBorder="1" applyAlignment="1">
      <alignment horizontal="right" vertical="center"/>
    </xf>
    <xf numFmtId="0" fontId="29" fillId="3" borderId="6" xfId="0" applyFont="1" applyFill="1" applyBorder="1" applyAlignment="1">
      <alignment horizontal="left"/>
    </xf>
    <xf numFmtId="0" fontId="29" fillId="3" borderId="7" xfId="0" applyFont="1" applyFill="1" applyBorder="1" applyAlignment="1">
      <alignment horizontal="left"/>
    </xf>
    <xf numFmtId="0" fontId="20" fillId="3" borderId="8" xfId="0" applyFont="1" applyFill="1" applyBorder="1" applyAlignment="1">
      <alignment horizontal="left" vertical="center" wrapText="1"/>
    </xf>
    <xf numFmtId="0" fontId="20" fillId="3" borderId="14" xfId="0" applyFont="1" applyFill="1" applyBorder="1" applyAlignment="1">
      <alignment horizontal="left" vertical="center" wrapText="1"/>
    </xf>
    <xf numFmtId="0" fontId="24" fillId="6" borderId="6" xfId="0" applyFont="1" applyFill="1" applyBorder="1" applyAlignment="1">
      <alignment horizontal="left"/>
    </xf>
    <xf numFmtId="0" fontId="24" fillId="6" borderId="7" xfId="0" applyFont="1" applyFill="1" applyBorder="1" applyAlignment="1">
      <alignment horizontal="left"/>
    </xf>
    <xf numFmtId="0" fontId="24" fillId="6" borderId="10" xfId="0" applyFont="1" applyFill="1" applyBorder="1" applyAlignment="1">
      <alignment horizontal="left"/>
    </xf>
    <xf numFmtId="0" fontId="20" fillId="3" borderId="13" xfId="0" applyFont="1" applyFill="1"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right" vertical="center"/>
    </xf>
    <xf numFmtId="0" fontId="0" fillId="0" borderId="13" xfId="0" applyBorder="1" applyAlignment="1">
      <alignment horizontal="right" vertical="center"/>
    </xf>
    <xf numFmtId="0" fontId="5" fillId="3" borderId="6" xfId="2" applyFill="1" applyBorder="1" applyAlignment="1" applyProtection="1">
      <alignment horizontal="center" vertical="center" wrapText="1"/>
    </xf>
    <xf numFmtId="0" fontId="5" fillId="3" borderId="7" xfId="2" applyFill="1" applyBorder="1" applyAlignment="1" applyProtection="1">
      <alignment horizontal="center" vertical="center" wrapText="1"/>
    </xf>
    <xf numFmtId="0" fontId="5" fillId="3" borderId="12" xfId="2" applyFill="1" applyBorder="1" applyAlignment="1" applyProtection="1">
      <alignment horizontal="center" vertical="center" wrapText="1"/>
    </xf>
    <xf numFmtId="0" fontId="37" fillId="0" borderId="0" xfId="0" applyFont="1" applyBorder="1" applyAlignment="1">
      <alignment horizontal="justify" vertical="center" wrapText="1"/>
    </xf>
    <xf numFmtId="0" fontId="0" fillId="0" borderId="0" xfId="0" applyAlignment="1">
      <alignment horizontal="justify" vertical="top"/>
    </xf>
  </cellXfs>
  <cellStyles count="14">
    <cellStyle name="Euro" xfId="9"/>
    <cellStyle name="Excel Built-in Normal" xfId="1"/>
    <cellStyle name="Excel Built-in Normal 2" xfId="4"/>
    <cellStyle name="Excel_BuiltIn_Comma" xfId="11"/>
    <cellStyle name="Heading" xfId="5"/>
    <cellStyle name="Heading1" xfId="6"/>
    <cellStyle name="Hipervínculo" xfId="2" builtinId="8"/>
    <cellStyle name="Normal" xfId="0" builtinId="0"/>
    <cellStyle name="Normal 2" xfId="3"/>
    <cellStyle name="Normal 2 2" xfId="10"/>
    <cellStyle name="Normal 2 3" xfId="13"/>
    <cellStyle name="Normal 3" xfId="12"/>
    <cellStyle name="Result" xfId="7"/>
    <cellStyle name="Result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266700</xdr:rowOff>
    </xdr:from>
    <xdr:to>
      <xdr:col>1</xdr:col>
      <xdr:colOff>1619250</xdr:colOff>
      <xdr:row>7</xdr:row>
      <xdr:rowOff>0</xdr:rowOff>
    </xdr:to>
    <xdr:pic>
      <xdr:nvPicPr>
        <xdr:cNvPr id="1028" name="6 Imagen">
          <a:extLst>
            <a:ext uri="{FF2B5EF4-FFF2-40B4-BE49-F238E27FC236}">
              <a16:creationId xmlns:a16="http://schemas.microsoft.com/office/drawing/2014/main" xmlns="" id="{00000000-0008-0000-0000-00000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43085"/>
        <a:stretch>
          <a:fillRect/>
        </a:stretch>
      </xdr:blipFill>
      <xdr:spPr bwMode="auto">
        <a:xfrm>
          <a:off x="266700" y="266700"/>
          <a:ext cx="21145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9</xdr:col>
      <xdr:colOff>152400</xdr:colOff>
      <xdr:row>0</xdr:row>
      <xdr:rowOff>104775</xdr:rowOff>
    </xdr:from>
    <xdr:to>
      <xdr:col>10</xdr:col>
      <xdr:colOff>733425</xdr:colOff>
      <xdr:row>2</xdr:row>
      <xdr:rowOff>165100</xdr:rowOff>
    </xdr:to>
    <xdr:pic>
      <xdr:nvPicPr>
        <xdr:cNvPr id="6" name="Volver">
          <a:hlinkClick xmlns:r="http://schemas.openxmlformats.org/officeDocument/2006/relationships" r:id="rId1"/>
          <a:extLst>
            <a:ext uri="{FF2B5EF4-FFF2-40B4-BE49-F238E27FC236}">
              <a16:creationId xmlns:a16="http://schemas.microsoft.com/office/drawing/2014/main" xmlns="" id="{00000000-0008-0000-0100-000006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24775" y="104775"/>
          <a:ext cx="1343025"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6</xdr:col>
      <xdr:colOff>472281</xdr:colOff>
      <xdr:row>0</xdr:row>
      <xdr:rowOff>123825</xdr:rowOff>
    </xdr:from>
    <xdr:to>
      <xdr:col>8</xdr:col>
      <xdr:colOff>79772</xdr:colOff>
      <xdr:row>1</xdr:row>
      <xdr:rowOff>27384</xdr:rowOff>
    </xdr:to>
    <xdr:pic>
      <xdr:nvPicPr>
        <xdr:cNvPr id="4" name="Volver">
          <a:hlinkClick xmlns:r="http://schemas.openxmlformats.org/officeDocument/2006/relationships" r:id="rId1"/>
          <a:extLst>
            <a:ext uri="{FF2B5EF4-FFF2-40B4-BE49-F238E27FC236}">
              <a16:creationId xmlns:a16="http://schemas.microsoft.com/office/drawing/2014/main" xmlns="" id="{00000000-0008-0000-0200-000004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73356" y="123825"/>
          <a:ext cx="1341041" cy="475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7</xdr:col>
      <xdr:colOff>47624</xdr:colOff>
      <xdr:row>0</xdr:row>
      <xdr:rowOff>142875</xdr:rowOff>
    </xdr:from>
    <xdr:to>
      <xdr:col>8</xdr:col>
      <xdr:colOff>319087</xdr:colOff>
      <xdr:row>3</xdr:row>
      <xdr:rowOff>17462</xdr:rowOff>
    </xdr:to>
    <xdr:pic>
      <xdr:nvPicPr>
        <xdr:cNvPr id="3" name="Volver">
          <a:hlinkClick xmlns:r="http://schemas.openxmlformats.org/officeDocument/2006/relationships" r:id="rId1"/>
          <a:extLst>
            <a:ext uri="{FF2B5EF4-FFF2-40B4-BE49-F238E27FC236}">
              <a16:creationId xmlns:a16="http://schemas.microsoft.com/office/drawing/2014/main" xmlns="" id="{00000000-0008-0000-0300-000003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50843" y="142875"/>
          <a:ext cx="1343025"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6</xdr:col>
      <xdr:colOff>171450</xdr:colOff>
      <xdr:row>1</xdr:row>
      <xdr:rowOff>0</xdr:rowOff>
    </xdr:from>
    <xdr:to>
      <xdr:col>7</xdr:col>
      <xdr:colOff>752475</xdr:colOff>
      <xdr:row>3</xdr:row>
      <xdr:rowOff>41275</xdr:rowOff>
    </xdr:to>
    <xdr:pic>
      <xdr:nvPicPr>
        <xdr:cNvPr id="2" name="Volver">
          <a:hlinkClick xmlns:r="http://schemas.openxmlformats.org/officeDocument/2006/relationships" r:id="rId1"/>
          <a:extLst>
            <a:ext uri="{FF2B5EF4-FFF2-40B4-BE49-F238E27FC236}">
              <a16:creationId xmlns:a16="http://schemas.microsoft.com/office/drawing/2014/main" xmlns="" id="{00000000-0008-0000-0400-000002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34000" y="190500"/>
          <a:ext cx="1343025"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4</xdr:col>
      <xdr:colOff>361950</xdr:colOff>
      <xdr:row>1</xdr:row>
      <xdr:rowOff>0</xdr:rowOff>
    </xdr:from>
    <xdr:to>
      <xdr:col>5</xdr:col>
      <xdr:colOff>942975</xdr:colOff>
      <xdr:row>3</xdr:row>
      <xdr:rowOff>60325</xdr:rowOff>
    </xdr:to>
    <xdr:pic>
      <xdr:nvPicPr>
        <xdr:cNvPr id="2" name="Volver">
          <a:hlinkClick xmlns:r="http://schemas.openxmlformats.org/officeDocument/2006/relationships" r:id="rId1"/>
          <a:extLst>
            <a:ext uri="{FF2B5EF4-FFF2-40B4-BE49-F238E27FC236}">
              <a16:creationId xmlns:a16="http://schemas.microsoft.com/office/drawing/2014/main" xmlns="" id="{00000000-0008-0000-0500-000002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19650" y="180975"/>
          <a:ext cx="1343025"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6</xdr:col>
      <xdr:colOff>123825</xdr:colOff>
      <xdr:row>1</xdr:row>
      <xdr:rowOff>0</xdr:rowOff>
    </xdr:from>
    <xdr:to>
      <xdr:col>8</xdr:col>
      <xdr:colOff>66675</xdr:colOff>
      <xdr:row>3</xdr:row>
      <xdr:rowOff>60325</xdr:rowOff>
    </xdr:to>
    <xdr:pic>
      <xdr:nvPicPr>
        <xdr:cNvPr id="6" name="Volver">
          <a:hlinkClick xmlns:r="http://schemas.openxmlformats.org/officeDocument/2006/relationships" r:id="rId1"/>
          <a:extLst>
            <a:ext uri="{FF2B5EF4-FFF2-40B4-BE49-F238E27FC236}">
              <a16:creationId xmlns:a16="http://schemas.microsoft.com/office/drawing/2014/main" xmlns="" id="{00000000-0008-0000-0600-000006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29250" y="180975"/>
          <a:ext cx="1343025"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3</xdr:col>
      <xdr:colOff>981075</xdr:colOff>
      <xdr:row>1</xdr:row>
      <xdr:rowOff>0</xdr:rowOff>
    </xdr:from>
    <xdr:to>
      <xdr:col>5</xdr:col>
      <xdr:colOff>542925</xdr:colOff>
      <xdr:row>3</xdr:row>
      <xdr:rowOff>60325</xdr:rowOff>
    </xdr:to>
    <xdr:pic>
      <xdr:nvPicPr>
        <xdr:cNvPr id="4" name="Volver">
          <a:hlinkClick xmlns:r="http://schemas.openxmlformats.org/officeDocument/2006/relationships" r:id="rId1"/>
          <a:extLst>
            <a:ext uri="{FF2B5EF4-FFF2-40B4-BE49-F238E27FC236}">
              <a16:creationId xmlns:a16="http://schemas.microsoft.com/office/drawing/2014/main" xmlns="" id="{00000000-0008-0000-0700-000004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38625" y="180975"/>
          <a:ext cx="1343025"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6</xdr:col>
      <xdr:colOff>0</xdr:colOff>
      <xdr:row>1</xdr:row>
      <xdr:rowOff>0</xdr:rowOff>
    </xdr:from>
    <xdr:to>
      <xdr:col>7</xdr:col>
      <xdr:colOff>581025</xdr:colOff>
      <xdr:row>3</xdr:row>
      <xdr:rowOff>46530</xdr:rowOff>
    </xdr:to>
    <xdr:pic>
      <xdr:nvPicPr>
        <xdr:cNvPr id="2" name="Volver">
          <a:hlinkClick xmlns:r="http://schemas.openxmlformats.org/officeDocument/2006/relationships" r:id="rId1"/>
          <a:extLst>
            <a:ext uri="{FF2B5EF4-FFF2-40B4-BE49-F238E27FC236}">
              <a16:creationId xmlns:a16="http://schemas.microsoft.com/office/drawing/2014/main" xmlns="" id="{00000000-0008-0000-0900-000002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29200" y="190500"/>
          <a:ext cx="1343025"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Plan%20Nacional%20de%20Estadistica%20Judicial/3010%20Traductores/2014/ESTADISTICA%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ZO-14"/>
      <sheetName val="ABRIL-14"/>
      <sheetName val="MAYO-14"/>
      <sheetName val="JUNIO-14"/>
      <sheetName val="JULIO-14"/>
      <sheetName val="AGOSTO-14"/>
      <sheetName val="SEPTIEMBRE-14"/>
      <sheetName val="OCTUBRE-14"/>
      <sheetName val="NOVIEMBRE-14"/>
      <sheetName val="DICIEMBRE-14"/>
      <sheetName val="ENERO-15"/>
      <sheetName val="FEBRERO-15"/>
      <sheetName val="RES. LOCALIDAD"/>
      <sheetName val="RES. IDIOMA"/>
      <sheetName val="MEMORIA"/>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B1" t="str">
            <v>IDIOMAS</v>
          </cell>
        </row>
        <row r="2">
          <cell r="B2" t="str">
            <v>ALBANES</v>
          </cell>
        </row>
        <row r="3">
          <cell r="B3" t="str">
            <v>ALEMAN</v>
          </cell>
        </row>
        <row r="4">
          <cell r="B4" t="str">
            <v>ARABE</v>
          </cell>
        </row>
        <row r="5">
          <cell r="B5" t="str">
            <v>BULGARO</v>
          </cell>
        </row>
        <row r="6">
          <cell r="B6" t="str">
            <v>CHECO</v>
          </cell>
        </row>
        <row r="7">
          <cell r="B7" t="str">
            <v>CHINO</v>
          </cell>
        </row>
        <row r="8">
          <cell r="B8" t="str">
            <v>DANES</v>
          </cell>
        </row>
        <row r="9">
          <cell r="B9" t="str">
            <v>FRANCES</v>
          </cell>
        </row>
        <row r="10">
          <cell r="B10" t="str">
            <v>GRIEGO</v>
          </cell>
        </row>
        <row r="11">
          <cell r="B11" t="str">
            <v>HINDU-BENGALI</v>
          </cell>
        </row>
        <row r="12">
          <cell r="B12" t="str">
            <v>INGLES</v>
          </cell>
        </row>
        <row r="13">
          <cell r="B13" t="str">
            <v>ITALIANO</v>
          </cell>
        </row>
        <row r="14">
          <cell r="B14" t="str">
            <v>LITUANO</v>
          </cell>
        </row>
        <row r="15">
          <cell r="B15" t="str">
            <v>MOLDAVO</v>
          </cell>
        </row>
        <row r="16">
          <cell r="B16" t="str">
            <v>NEERLANDES</v>
          </cell>
        </row>
        <row r="17">
          <cell r="B17" t="str">
            <v>PAKISTANI</v>
          </cell>
        </row>
        <row r="18">
          <cell r="B18" t="str">
            <v>POLACO</v>
          </cell>
        </row>
        <row r="19">
          <cell r="B19" t="str">
            <v>PORTUGUES</v>
          </cell>
        </row>
        <row r="20">
          <cell r="B20" t="str">
            <v>RUMANO</v>
          </cell>
        </row>
        <row r="21">
          <cell r="B21" t="str">
            <v>RUSO</v>
          </cell>
        </row>
        <row r="22">
          <cell r="B22" t="str">
            <v>SENEGALES-WOLOF</v>
          </cell>
        </row>
        <row r="23">
          <cell r="B23" t="str">
            <v>SERBOCROATA</v>
          </cell>
        </row>
        <row r="24">
          <cell r="B24" t="str">
            <v>SUECO</v>
          </cell>
        </row>
        <row r="25">
          <cell r="B25" t="str">
            <v>TAMIL</v>
          </cell>
        </row>
        <row r="26">
          <cell r="B26" t="str">
            <v>UCRANIANO</v>
          </cell>
        </row>
        <row r="27">
          <cell r="B27" t="str">
            <v>URDU</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workbookViewId="0">
      <selection activeCell="D28" sqref="D28"/>
    </sheetView>
  </sheetViews>
  <sheetFormatPr baseColWidth="10" defaultRowHeight="15"/>
  <cols>
    <col min="1" max="1" width="11.42578125" style="62"/>
    <col min="2" max="2" width="27.140625" style="62" customWidth="1"/>
    <col min="3" max="3" width="11.42578125" style="62"/>
    <col min="4" max="4" width="11.7109375" style="62" customWidth="1"/>
    <col min="5" max="16384" width="11.42578125" style="62"/>
  </cols>
  <sheetData>
    <row r="1" spans="1:14" ht="22.5">
      <c r="C1" s="71" t="s">
        <v>74</v>
      </c>
      <c r="D1" s="71"/>
      <c r="E1" s="71"/>
      <c r="F1" s="71"/>
      <c r="G1" s="71"/>
      <c r="H1" s="71"/>
      <c r="I1" s="71"/>
      <c r="J1" s="71"/>
      <c r="K1" s="71"/>
      <c r="L1" s="71"/>
      <c r="M1" s="71"/>
      <c r="N1" s="71"/>
    </row>
    <row r="2" spans="1:14" ht="22.5">
      <c r="H2" s="71" t="s">
        <v>271</v>
      </c>
      <c r="I2" s="71"/>
    </row>
    <row r="9" spans="1:14" ht="15.75">
      <c r="B9" s="63"/>
    </row>
    <row r="11" spans="1:14" ht="15.75">
      <c r="B11" s="63"/>
      <c r="C11" s="63"/>
    </row>
    <row r="14" spans="1:14" ht="15.75">
      <c r="A14" s="64"/>
      <c r="D14" s="65" t="s">
        <v>73</v>
      </c>
    </row>
    <row r="15" spans="1:14" ht="15.75">
      <c r="C15" s="64"/>
      <c r="D15" s="65" t="s">
        <v>76</v>
      </c>
    </row>
    <row r="16" spans="1:14" ht="15.75">
      <c r="C16" s="64"/>
      <c r="D16" s="65" t="s">
        <v>0</v>
      </c>
    </row>
    <row r="17" spans="3:8" ht="15.75">
      <c r="C17" s="64"/>
      <c r="E17" s="72" t="s">
        <v>17</v>
      </c>
      <c r="F17" s="72"/>
      <c r="G17" s="72"/>
      <c r="H17" s="72"/>
    </row>
    <row r="18" spans="3:8" ht="15.75">
      <c r="C18" s="64"/>
      <c r="E18" s="72" t="s">
        <v>61</v>
      </c>
      <c r="F18" s="72"/>
      <c r="G18" s="72"/>
    </row>
    <row r="19" spans="3:8" ht="15.75">
      <c r="C19" s="64"/>
      <c r="D19" s="72" t="s">
        <v>254</v>
      </c>
      <c r="E19" s="72"/>
      <c r="F19" s="72"/>
      <c r="G19" s="67"/>
    </row>
    <row r="20" spans="3:8" ht="15.75">
      <c r="C20" s="64"/>
      <c r="D20" s="72" t="s">
        <v>16</v>
      </c>
      <c r="E20" s="72"/>
      <c r="F20" s="72"/>
    </row>
    <row r="21" spans="3:8" ht="15.75">
      <c r="C21" s="66"/>
      <c r="D21" s="72" t="s">
        <v>77</v>
      </c>
      <c r="E21" s="72"/>
      <c r="F21" s="72"/>
    </row>
  </sheetData>
  <mergeCells count="7">
    <mergeCell ref="C1:N1"/>
    <mergeCell ref="H2:I2"/>
    <mergeCell ref="D20:F20"/>
    <mergeCell ref="D21:F21"/>
    <mergeCell ref="E17:H17"/>
    <mergeCell ref="E18:G18"/>
    <mergeCell ref="D19:F19"/>
  </mergeCells>
  <hyperlinks>
    <hyperlink ref="D15" location="Resumen!A1" display="Resumen"/>
    <hyperlink ref="D21" location="'Lenguaje signos'!A1" display="Lenguaje de signos"/>
    <hyperlink ref="C21:D21" location="designaciones!A1" display="designaciones!A1"/>
    <hyperlink ref="D14" location="Fuente!A1" display="Fuente"/>
    <hyperlink ref="D20" location="interpretaciones!A1" display="Interpretaciones"/>
    <hyperlink ref="E17" location="'Traducciones 3.1'!A1" display="Idioma desde el que se traduce"/>
    <hyperlink ref="E18" location="'Traducciones 3.2'!A1" display="Idioma al que se traduce"/>
    <hyperlink ref="D19" location="Transcripciones!A1" display="Transcripciones"/>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8"/>
  <sheetViews>
    <sheetView zoomScaleNormal="100" workbookViewId="0">
      <selection activeCell="F22" sqref="F22"/>
    </sheetView>
  </sheetViews>
  <sheetFormatPr baseColWidth="10" defaultColWidth="11.42578125" defaultRowHeight="14.25"/>
  <cols>
    <col min="1" max="1" width="12.42578125" style="55" customWidth="1"/>
    <col min="2" max="2" width="21.140625" style="55" customWidth="1"/>
    <col min="3" max="16384" width="11.42578125" style="55"/>
  </cols>
  <sheetData>
    <row r="2" spans="1:10" ht="18">
      <c r="A2" s="75" t="s">
        <v>174</v>
      </c>
      <c r="B2" s="75"/>
      <c r="C2" s="75"/>
      <c r="D2" s="75"/>
    </row>
    <row r="3" spans="1:10">
      <c r="A3" s="56"/>
      <c r="B3" s="56"/>
    </row>
    <row r="4" spans="1:10">
      <c r="A4" s="56"/>
      <c r="B4" s="56"/>
    </row>
    <row r="5" spans="1:10" ht="18">
      <c r="A5" s="56"/>
      <c r="B5" s="57"/>
    </row>
    <row r="6" spans="1:10">
      <c r="A6" s="56"/>
      <c r="B6" s="56"/>
    </row>
    <row r="7" spans="1:10" ht="15">
      <c r="A7" s="56"/>
      <c r="B7" s="58" t="s">
        <v>238</v>
      </c>
      <c r="D7" s="59"/>
      <c r="E7" s="59"/>
      <c r="F7" s="59"/>
      <c r="G7" s="59"/>
    </row>
    <row r="8" spans="1:10">
      <c r="A8" s="56"/>
      <c r="B8" s="60"/>
      <c r="C8" s="59"/>
      <c r="D8" s="59"/>
      <c r="E8" s="59"/>
      <c r="F8" s="59"/>
      <c r="G8" s="59"/>
    </row>
    <row r="9" spans="1:10">
      <c r="A9" s="56"/>
      <c r="B9" s="60"/>
      <c r="C9" s="59"/>
      <c r="D9" s="59"/>
      <c r="E9" s="59"/>
      <c r="F9" s="59"/>
      <c r="G9" s="59"/>
    </row>
    <row r="10" spans="1:10">
      <c r="A10" s="56"/>
      <c r="B10" s="73" t="s">
        <v>75</v>
      </c>
      <c r="C10" s="74"/>
      <c r="D10" s="74"/>
      <c r="E10" s="74"/>
      <c r="F10" s="74"/>
      <c r="G10" s="74"/>
    </row>
    <row r="11" spans="1:10" ht="27.75" customHeight="1">
      <c r="A11" s="56"/>
      <c r="B11" s="74"/>
      <c r="C11" s="74"/>
      <c r="D11" s="74"/>
      <c r="E11" s="74"/>
      <c r="F11" s="74"/>
      <c r="G11" s="74"/>
    </row>
    <row r="12" spans="1:10">
      <c r="A12" s="56"/>
      <c r="B12" s="56"/>
    </row>
    <row r="13" spans="1:10">
      <c r="A13" s="56"/>
      <c r="B13" s="56"/>
      <c r="J13" s="61"/>
    </row>
    <row r="14" spans="1:10">
      <c r="A14" s="56"/>
      <c r="B14" s="56"/>
    </row>
    <row r="15" spans="1:10">
      <c r="A15" s="56"/>
      <c r="B15" s="56"/>
    </row>
    <row r="16" spans="1:10">
      <c r="A16" s="56"/>
      <c r="B16" s="56"/>
    </row>
    <row r="17" spans="1:2">
      <c r="A17" s="56"/>
      <c r="B17" s="56"/>
    </row>
    <row r="18" spans="1:2">
      <c r="A18" s="56"/>
      <c r="B18" s="56"/>
    </row>
    <row r="19" spans="1:2">
      <c r="A19" s="56"/>
      <c r="B19" s="56"/>
    </row>
    <row r="20" spans="1:2">
      <c r="A20" s="56"/>
      <c r="B20" s="56"/>
    </row>
    <row r="21" spans="1:2">
      <c r="A21" s="56"/>
      <c r="B21" s="56"/>
    </row>
    <row r="22" spans="1:2">
      <c r="A22" s="56"/>
      <c r="B22" s="56"/>
    </row>
    <row r="23" spans="1:2">
      <c r="A23" s="56"/>
      <c r="B23" s="56"/>
    </row>
    <row r="24" spans="1:2">
      <c r="A24" s="56"/>
      <c r="B24" s="56"/>
    </row>
    <row r="25" spans="1:2" ht="14.25" customHeight="1">
      <c r="A25" s="56"/>
      <c r="B25" s="56"/>
    </row>
    <row r="26" spans="1:2" ht="14.25" customHeight="1">
      <c r="A26" s="56"/>
      <c r="B26" s="56"/>
    </row>
    <row r="27" spans="1:2">
      <c r="A27" s="56"/>
      <c r="B27" s="56"/>
    </row>
    <row r="28" spans="1:2">
      <c r="A28" s="56"/>
      <c r="B28" s="56"/>
    </row>
  </sheetData>
  <mergeCells count="2">
    <mergeCell ref="B10:G11"/>
    <mergeCell ref="A2:D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3"/>
  <sheetViews>
    <sheetView zoomScaleNormal="100" workbookViewId="0">
      <selection sqref="A1:XFD1"/>
    </sheetView>
  </sheetViews>
  <sheetFormatPr baseColWidth="10" defaultColWidth="11.42578125" defaultRowHeight="14.25"/>
  <cols>
    <col min="1" max="1" width="35.85546875" style="17" customWidth="1"/>
    <col min="2" max="2" width="19.7109375" style="17" customWidth="1"/>
    <col min="3" max="5" width="18.28515625" style="17" customWidth="1"/>
    <col min="6" max="6" width="18.5703125" style="17" customWidth="1"/>
    <col min="7" max="7" width="11.42578125" style="17"/>
    <col min="8" max="8" width="14.5703125" style="17" customWidth="1"/>
    <col min="9" max="9" width="15.28515625" style="17" bestFit="1" customWidth="1"/>
    <col min="10" max="10" width="17.140625" style="17" customWidth="1"/>
    <col min="11" max="11" width="12.7109375" style="17" bestFit="1" customWidth="1"/>
    <col min="12" max="12" width="12" style="17" bestFit="1" customWidth="1"/>
    <col min="13" max="13" width="12.7109375" style="17" bestFit="1" customWidth="1"/>
    <col min="14" max="16384" width="11.42578125" style="17"/>
  </cols>
  <sheetData>
    <row r="1" spans="1:11" ht="45" customHeight="1"/>
    <row r="3" spans="1:11" ht="1.5" customHeight="1">
      <c r="A3" s="36" t="s">
        <v>76</v>
      </c>
      <c r="B3" s="36"/>
      <c r="C3" s="36"/>
      <c r="D3" s="46"/>
      <c r="E3" s="36"/>
    </row>
    <row r="4" spans="1:11" hidden="1"/>
    <row r="5" spans="1:11" ht="25.5" hidden="1">
      <c r="J5" s="25" t="s">
        <v>270</v>
      </c>
      <c r="K5" s="25" t="s">
        <v>167</v>
      </c>
    </row>
    <row r="6" spans="1:11" ht="25.5" hidden="1">
      <c r="A6" s="25" t="s">
        <v>179</v>
      </c>
      <c r="B6" s="25" t="s">
        <v>16</v>
      </c>
      <c r="C6" s="25" t="s">
        <v>0</v>
      </c>
      <c r="D6" s="25" t="s">
        <v>254</v>
      </c>
      <c r="E6" s="25" t="s">
        <v>141</v>
      </c>
      <c r="F6" s="25" t="s">
        <v>1</v>
      </c>
      <c r="I6" s="25" t="s">
        <v>179</v>
      </c>
      <c r="J6" s="48">
        <v>8414240</v>
      </c>
      <c r="K6" s="68">
        <f>F7/J6</f>
        <v>0.11935900194194603</v>
      </c>
    </row>
    <row r="7" spans="1:11">
      <c r="A7" s="26" t="s">
        <v>130</v>
      </c>
      <c r="B7" s="39">
        <v>706690.96</v>
      </c>
      <c r="C7" s="39">
        <v>289642.5</v>
      </c>
      <c r="D7" s="39">
        <v>358.37</v>
      </c>
      <c r="E7" s="39">
        <v>7623.4584999999997</v>
      </c>
      <c r="F7" s="40">
        <f>SUM(B7:E7)</f>
        <v>1004315.2884999999</v>
      </c>
      <c r="I7" s="25" t="s">
        <v>7</v>
      </c>
      <c r="J7" s="48">
        <v>1319291</v>
      </c>
      <c r="K7" s="68">
        <f>F14/J7</f>
        <v>0.11455229361831469</v>
      </c>
    </row>
    <row r="8" spans="1:11">
      <c r="A8" s="26" t="s">
        <v>3</v>
      </c>
      <c r="B8" s="39">
        <v>14054</v>
      </c>
      <c r="C8" s="39">
        <v>1910</v>
      </c>
      <c r="D8" s="39">
        <v>18</v>
      </c>
      <c r="E8" s="39">
        <v>165</v>
      </c>
      <c r="F8" s="4"/>
      <c r="I8" s="25" t="s">
        <v>24</v>
      </c>
      <c r="J8" s="48">
        <v>1022800</v>
      </c>
      <c r="K8" s="68">
        <f>F23/J8</f>
        <v>4.9930123191239732E-2</v>
      </c>
    </row>
    <row r="9" spans="1:11">
      <c r="A9" s="26" t="s">
        <v>89</v>
      </c>
      <c r="B9" s="39"/>
      <c r="C9" s="39">
        <v>20900.5</v>
      </c>
      <c r="D9" s="39"/>
      <c r="E9" s="39"/>
      <c r="F9" s="4"/>
      <c r="I9" s="25" t="s">
        <v>62</v>
      </c>
      <c r="J9" s="48">
        <v>2153389</v>
      </c>
      <c r="K9" s="68" t="s">
        <v>56</v>
      </c>
    </row>
    <row r="10" spans="1:11">
      <c r="A10" s="26" t="s">
        <v>25</v>
      </c>
      <c r="B10" s="39">
        <v>7609</v>
      </c>
      <c r="C10" s="39">
        <v>258</v>
      </c>
      <c r="D10" s="39">
        <v>18</v>
      </c>
      <c r="E10" s="39"/>
      <c r="F10" s="4"/>
      <c r="I10" s="25" t="s">
        <v>60</v>
      </c>
      <c r="J10" s="48">
        <v>581078</v>
      </c>
      <c r="K10" s="68">
        <f>F37/J10</f>
        <v>4.5891618681140917E-2</v>
      </c>
    </row>
    <row r="11" spans="1:11">
      <c r="A11" s="26" t="s">
        <v>26</v>
      </c>
      <c r="B11" s="39">
        <v>128</v>
      </c>
      <c r="C11" s="39">
        <v>75</v>
      </c>
      <c r="D11" s="39">
        <v>8</v>
      </c>
      <c r="E11" s="39"/>
      <c r="F11" s="4"/>
      <c r="I11" s="25" t="s">
        <v>33</v>
      </c>
      <c r="J11" s="48">
        <v>7675217</v>
      </c>
      <c r="K11" s="68">
        <f>F46/J11</f>
        <v>0.36681377217087152</v>
      </c>
    </row>
    <row r="12" spans="1:11" ht="18.75" customHeight="1">
      <c r="B12" s="9"/>
      <c r="C12" s="4"/>
      <c r="D12" s="4"/>
      <c r="E12" s="4"/>
      <c r="F12" s="4"/>
      <c r="I12" s="25" t="s">
        <v>140</v>
      </c>
      <c r="J12" s="48">
        <v>5003769</v>
      </c>
      <c r="K12" s="68">
        <f>F53/J12</f>
        <v>0.20299199219628242</v>
      </c>
    </row>
    <row r="13" spans="1:11" ht="25.5">
      <c r="A13" s="25" t="s">
        <v>7</v>
      </c>
      <c r="B13" s="43" t="s">
        <v>181</v>
      </c>
      <c r="C13" s="25" t="s">
        <v>182</v>
      </c>
      <c r="D13" s="25" t="s">
        <v>254</v>
      </c>
      <c r="E13" s="25" t="s">
        <v>141</v>
      </c>
      <c r="F13" s="25" t="s">
        <v>1</v>
      </c>
      <c r="I13" s="25" t="s">
        <v>38</v>
      </c>
      <c r="J13" s="48">
        <v>2699499</v>
      </c>
      <c r="K13" s="68">
        <f>F60/J13</f>
        <v>6.3668947460250966E-2</v>
      </c>
    </row>
    <row r="14" spans="1:11">
      <c r="A14" s="26" t="s">
        <v>2</v>
      </c>
      <c r="B14" s="51">
        <v>82000.61</v>
      </c>
      <c r="C14" s="39">
        <v>66972.2</v>
      </c>
      <c r="D14" s="39"/>
      <c r="E14" s="39">
        <v>2155</v>
      </c>
      <c r="F14" s="40">
        <f>SUM(B14:E14)</f>
        <v>151127.81</v>
      </c>
      <c r="I14" s="25" t="s">
        <v>39</v>
      </c>
      <c r="J14" s="48">
        <v>6663394</v>
      </c>
      <c r="K14" s="68">
        <f>F69/J14</f>
        <v>5.6513210384977988E-2</v>
      </c>
    </row>
    <row r="15" spans="1:11">
      <c r="A15" s="26" t="s">
        <v>3</v>
      </c>
      <c r="B15" s="50">
        <v>1491</v>
      </c>
      <c r="C15" s="39">
        <v>583</v>
      </c>
      <c r="D15" s="39"/>
      <c r="E15" s="39">
        <v>39</v>
      </c>
      <c r="F15" s="4"/>
      <c r="I15" s="25" t="s">
        <v>40</v>
      </c>
      <c r="J15" s="48">
        <v>654214</v>
      </c>
      <c r="K15" s="68">
        <f>F76/J15</f>
        <v>0.21687325554023609</v>
      </c>
    </row>
    <row r="16" spans="1:11">
      <c r="A16" s="26" t="s">
        <v>88</v>
      </c>
      <c r="B16" s="39"/>
      <c r="C16" s="39">
        <v>1717235.9</v>
      </c>
      <c r="D16" s="47"/>
      <c r="E16" s="12"/>
      <c r="F16" s="4"/>
      <c r="I16" s="25" t="s">
        <v>241</v>
      </c>
      <c r="J16" s="48">
        <v>2207776</v>
      </c>
      <c r="K16" s="68">
        <f>F88/J16</f>
        <v>0.13167528318090244</v>
      </c>
    </row>
    <row r="17" spans="1:13">
      <c r="A17" s="26" t="s">
        <v>4</v>
      </c>
      <c r="B17" s="39">
        <v>0</v>
      </c>
      <c r="C17" s="39">
        <v>0</v>
      </c>
      <c r="D17" s="47"/>
      <c r="E17" s="12"/>
      <c r="F17" s="4"/>
      <c r="I17" s="25" t="s">
        <v>55</v>
      </c>
      <c r="J17" s="48">
        <v>316798</v>
      </c>
      <c r="K17" s="68">
        <f>F95/J17</f>
        <v>7.7583794089609151E-2</v>
      </c>
    </row>
    <row r="18" spans="1:13">
      <c r="A18" s="26" t="s">
        <v>5</v>
      </c>
      <c r="B18" s="39">
        <v>44</v>
      </c>
      <c r="C18" s="39">
        <v>37</v>
      </c>
      <c r="D18" s="47"/>
      <c r="E18" s="12"/>
      <c r="F18" s="4"/>
      <c r="I18" s="25" t="s">
        <v>411</v>
      </c>
      <c r="J18" s="48">
        <v>1149460</v>
      </c>
      <c r="K18" s="68">
        <f>+F106/J18</f>
        <v>0.19727970699284883</v>
      </c>
    </row>
    <row r="19" spans="1:13">
      <c r="B19" s="4"/>
      <c r="C19" s="4"/>
      <c r="D19" s="4"/>
      <c r="E19" s="4"/>
      <c r="F19" s="4"/>
      <c r="I19" s="25" t="s">
        <v>437</v>
      </c>
      <c r="J19" s="48">
        <v>192253.41519999999</v>
      </c>
      <c r="K19" s="68">
        <v>8.0120679061223193E-2</v>
      </c>
    </row>
    <row r="20" spans="1:13" ht="25.5">
      <c r="A20" s="19" t="s">
        <v>180</v>
      </c>
      <c r="B20" s="4"/>
      <c r="C20" s="4"/>
      <c r="D20" s="4"/>
      <c r="E20" s="4"/>
      <c r="F20" s="4"/>
      <c r="I20" s="25" t="s">
        <v>415</v>
      </c>
      <c r="J20" s="48">
        <v>2032863</v>
      </c>
      <c r="K20" s="68">
        <f>+F130/J20</f>
        <v>9.6315247761408429E-2</v>
      </c>
    </row>
    <row r="21" spans="1:13">
      <c r="B21" s="4"/>
      <c r="C21" s="4"/>
      <c r="D21" s="4"/>
      <c r="E21" s="4"/>
      <c r="F21" s="4"/>
      <c r="I21" s="25" t="s">
        <v>416</v>
      </c>
      <c r="J21" s="48">
        <v>1067710</v>
      </c>
      <c r="K21" s="68">
        <f>+F138/J21</f>
        <v>3.2194605276713716E-2</v>
      </c>
    </row>
    <row r="22" spans="1:13" ht="25.5">
      <c r="A22" s="25" t="s">
        <v>24</v>
      </c>
      <c r="B22" s="25" t="s">
        <v>16</v>
      </c>
      <c r="C22" s="25" t="s">
        <v>0</v>
      </c>
      <c r="D22" s="25" t="s">
        <v>254</v>
      </c>
      <c r="E22" s="25" t="s">
        <v>141</v>
      </c>
      <c r="F22" s="25" t="s">
        <v>1</v>
      </c>
      <c r="I22" s="25" t="s">
        <v>419</v>
      </c>
      <c r="J22" s="48">
        <v>1493898</v>
      </c>
      <c r="K22" s="68">
        <f>+F146/J22</f>
        <v>0.1632790311654477</v>
      </c>
    </row>
    <row r="23" spans="1:13">
      <c r="A23" s="26" t="s">
        <v>2</v>
      </c>
      <c r="B23" s="39">
        <v>20623.239999999998</v>
      </c>
      <c r="C23" s="39">
        <v>28543.17</v>
      </c>
      <c r="D23" s="39"/>
      <c r="E23" s="39">
        <v>1902.12</v>
      </c>
      <c r="F23" s="40">
        <f>SUM(B23:E23)</f>
        <v>51068.53</v>
      </c>
      <c r="I23" s="25" t="s">
        <v>417</v>
      </c>
      <c r="J23" s="48">
        <v>84777</v>
      </c>
      <c r="K23" s="68">
        <f>+F154/J23</f>
        <v>0.26297007914882575</v>
      </c>
    </row>
    <row r="24" spans="1:13">
      <c r="A24" s="26" t="s">
        <v>3</v>
      </c>
      <c r="B24" s="39">
        <v>394</v>
      </c>
      <c r="C24" s="39">
        <v>181</v>
      </c>
      <c r="D24" s="39"/>
      <c r="E24" s="39">
        <v>39</v>
      </c>
      <c r="F24" s="4"/>
      <c r="I24" s="25" t="s">
        <v>418</v>
      </c>
      <c r="J24" s="48">
        <v>86487</v>
      </c>
      <c r="K24" s="68">
        <f>+F162/J24</f>
        <v>0.11349519349728861</v>
      </c>
      <c r="L24" s="20"/>
      <c r="M24" s="20"/>
    </row>
    <row r="25" spans="1:13">
      <c r="A25" s="26" t="s">
        <v>142</v>
      </c>
      <c r="B25" s="39"/>
      <c r="C25" s="39">
        <v>502553</v>
      </c>
      <c r="D25" s="39"/>
      <c r="E25" s="39"/>
      <c r="F25" s="4"/>
    </row>
    <row r="26" spans="1:13">
      <c r="A26" s="26" t="s">
        <v>25</v>
      </c>
      <c r="B26" s="39">
        <v>1</v>
      </c>
      <c r="C26" s="39">
        <v>97</v>
      </c>
      <c r="D26" s="47"/>
      <c r="E26" s="12"/>
      <c r="F26" s="4"/>
    </row>
    <row r="27" spans="1:13">
      <c r="A27" s="26" t="s">
        <v>26</v>
      </c>
      <c r="B27" s="39">
        <v>21</v>
      </c>
      <c r="C27" s="39">
        <v>24</v>
      </c>
      <c r="D27" s="47"/>
      <c r="J27" s="69"/>
      <c r="K27" s="20"/>
    </row>
    <row r="28" spans="1:13">
      <c r="B28" s="4"/>
      <c r="C28" s="4"/>
      <c r="D28" s="4"/>
    </row>
    <row r="29" spans="1:13" ht="25.5">
      <c r="A29" s="25" t="s">
        <v>62</v>
      </c>
      <c r="B29" s="25" t="s">
        <v>16</v>
      </c>
      <c r="C29" s="25" t="s">
        <v>0</v>
      </c>
      <c r="D29" s="25" t="s">
        <v>254</v>
      </c>
      <c r="E29" s="25" t="s">
        <v>141</v>
      </c>
      <c r="F29" s="25" t="s">
        <v>1</v>
      </c>
    </row>
    <row r="30" spans="1:13">
      <c r="A30" s="26" t="s">
        <v>2</v>
      </c>
      <c r="B30" s="39"/>
      <c r="C30" s="39"/>
      <c r="D30" s="39"/>
      <c r="E30" s="39"/>
      <c r="F30" s="40">
        <f>SUM(B30:E30)</f>
        <v>0</v>
      </c>
    </row>
    <row r="31" spans="1:13">
      <c r="A31" s="26" t="s">
        <v>3</v>
      </c>
      <c r="B31" s="39"/>
      <c r="C31" s="39"/>
      <c r="D31" s="39"/>
      <c r="E31" s="39"/>
      <c r="F31" s="4"/>
    </row>
    <row r="32" spans="1:13">
      <c r="A32" s="26" t="s">
        <v>89</v>
      </c>
      <c r="B32" s="39"/>
      <c r="C32" s="39"/>
      <c r="D32" s="47"/>
      <c r="E32" s="12"/>
      <c r="F32" s="4"/>
    </row>
    <row r="33" spans="1:6">
      <c r="A33" s="26" t="s">
        <v>25</v>
      </c>
      <c r="B33" s="39"/>
      <c r="C33" s="39"/>
      <c r="D33" s="47"/>
      <c r="E33" s="12"/>
      <c r="F33" s="4"/>
    </row>
    <row r="34" spans="1:6">
      <c r="A34" s="26" t="s">
        <v>26</v>
      </c>
      <c r="B34" s="39"/>
      <c r="C34" s="39"/>
      <c r="D34" s="47"/>
      <c r="E34" s="12"/>
      <c r="F34" s="4"/>
    </row>
    <row r="35" spans="1:6">
      <c r="F35" s="4"/>
    </row>
    <row r="36" spans="1:6" ht="25.5">
      <c r="A36" s="25" t="s">
        <v>60</v>
      </c>
      <c r="B36" s="25" t="s">
        <v>16</v>
      </c>
      <c r="C36" s="25" t="s">
        <v>0</v>
      </c>
      <c r="D36" s="25" t="s">
        <v>254</v>
      </c>
      <c r="E36" s="25" t="s">
        <v>392</v>
      </c>
      <c r="F36" s="25" t="s">
        <v>1</v>
      </c>
    </row>
    <row r="37" spans="1:6">
      <c r="A37" s="26" t="s">
        <v>58</v>
      </c>
      <c r="B37" s="39">
        <v>17057.98</v>
      </c>
      <c r="C37" s="39">
        <v>8618.6299999999992</v>
      </c>
      <c r="D37" s="39"/>
      <c r="E37" s="39">
        <v>990</v>
      </c>
      <c r="F37" s="40">
        <f>SUM(B37:E37)</f>
        <v>26666.61</v>
      </c>
    </row>
    <row r="38" spans="1:6">
      <c r="A38" s="26" t="s">
        <v>3</v>
      </c>
      <c r="B38" s="39">
        <v>255</v>
      </c>
      <c r="C38" s="39">
        <v>79</v>
      </c>
      <c r="D38" s="39"/>
      <c r="E38" s="39">
        <v>30</v>
      </c>
      <c r="F38" s="4"/>
    </row>
    <row r="39" spans="1:6">
      <c r="A39" s="26" t="s">
        <v>88</v>
      </c>
      <c r="B39" s="39"/>
      <c r="C39" s="39">
        <v>166662</v>
      </c>
      <c r="D39" s="47"/>
      <c r="E39" s="12"/>
      <c r="F39" s="4"/>
    </row>
    <row r="40" spans="1:6">
      <c r="A40" s="26" t="s">
        <v>25</v>
      </c>
      <c r="B40" s="39">
        <v>255</v>
      </c>
      <c r="C40" s="39">
        <v>79</v>
      </c>
      <c r="D40" s="47"/>
      <c r="E40" s="12"/>
      <c r="F40" s="4"/>
    </row>
    <row r="41" spans="1:6">
      <c r="A41" s="26" t="s">
        <v>26</v>
      </c>
      <c r="B41" s="39">
        <v>18</v>
      </c>
      <c r="C41" s="39">
        <v>11</v>
      </c>
      <c r="D41" s="47"/>
      <c r="E41" s="12"/>
      <c r="F41" s="4"/>
    </row>
    <row r="42" spans="1:6">
      <c r="A42" s="16"/>
      <c r="B42" s="14"/>
      <c r="C42" s="14"/>
      <c r="D42" s="14"/>
      <c r="E42" s="14"/>
      <c r="F42" s="10"/>
    </row>
    <row r="43" spans="1:6">
      <c r="A43" s="19" t="s">
        <v>247</v>
      </c>
      <c r="B43" s="14"/>
      <c r="C43" s="14"/>
      <c r="D43" s="14"/>
      <c r="E43" s="14"/>
      <c r="F43" s="10"/>
    </row>
    <row r="44" spans="1:6">
      <c r="B44" s="4"/>
      <c r="C44" s="4"/>
      <c r="D44" s="4"/>
      <c r="E44" s="4"/>
      <c r="F44" s="4"/>
    </row>
    <row r="45" spans="1:6" ht="25.5">
      <c r="A45" s="25" t="s">
        <v>33</v>
      </c>
      <c r="B45" s="25" t="s">
        <v>16</v>
      </c>
      <c r="C45" s="25" t="s">
        <v>0</v>
      </c>
      <c r="D45" s="25" t="s">
        <v>254</v>
      </c>
      <c r="E45" s="25" t="s">
        <v>141</v>
      </c>
      <c r="F45" s="25" t="s">
        <v>1</v>
      </c>
    </row>
    <row r="46" spans="1:6">
      <c r="A46" s="26" t="s">
        <v>2</v>
      </c>
      <c r="B46" s="39">
        <v>1977459.98</v>
      </c>
      <c r="C46" s="39">
        <v>829930.49</v>
      </c>
      <c r="D46" s="39"/>
      <c r="E46" s="39">
        <v>7984.83</v>
      </c>
      <c r="F46" s="40">
        <f>SUM(B46:E46)</f>
        <v>2815375.3</v>
      </c>
    </row>
    <row r="47" spans="1:6">
      <c r="A47" s="26" t="s">
        <v>3</v>
      </c>
      <c r="B47" s="39">
        <v>38431</v>
      </c>
      <c r="C47" s="39">
        <v>9644</v>
      </c>
      <c r="D47" s="39"/>
      <c r="E47" s="39">
        <v>121</v>
      </c>
      <c r="F47" s="4"/>
    </row>
    <row r="48" spans="1:6">
      <c r="A48" s="26" t="s">
        <v>89</v>
      </c>
      <c r="B48" s="39"/>
      <c r="C48" s="39"/>
      <c r="D48" s="47"/>
      <c r="E48" s="12"/>
      <c r="F48" s="4"/>
    </row>
    <row r="49" spans="1:12">
      <c r="A49" s="26" t="s">
        <v>25</v>
      </c>
      <c r="B49" s="39">
        <v>156</v>
      </c>
      <c r="C49" s="39">
        <v>1563</v>
      </c>
      <c r="D49" s="47"/>
      <c r="E49" s="12"/>
      <c r="F49" s="4"/>
    </row>
    <row r="50" spans="1:12">
      <c r="A50" s="26" t="s">
        <v>26</v>
      </c>
      <c r="B50" s="39">
        <v>64</v>
      </c>
      <c r="C50" s="39">
        <v>55</v>
      </c>
      <c r="D50" s="47"/>
      <c r="E50" s="12"/>
      <c r="F50" s="4"/>
    </row>
    <row r="51" spans="1:12">
      <c r="B51" s="4"/>
      <c r="C51" s="4"/>
      <c r="D51" s="4"/>
      <c r="E51" s="4"/>
      <c r="F51" s="4"/>
    </row>
    <row r="52" spans="1:12" ht="25.5">
      <c r="A52" s="25" t="s">
        <v>59</v>
      </c>
      <c r="B52" s="25" t="s">
        <v>16</v>
      </c>
      <c r="C52" s="25" t="s">
        <v>0</v>
      </c>
      <c r="D52" s="25" t="s">
        <v>254</v>
      </c>
      <c r="E52" s="25" t="s">
        <v>141</v>
      </c>
      <c r="F52" s="25" t="s">
        <v>1</v>
      </c>
    </row>
    <row r="53" spans="1:12">
      <c r="A53" s="26" t="s">
        <v>58</v>
      </c>
      <c r="B53" s="39">
        <v>707822.89599999995</v>
      </c>
      <c r="C53" s="39">
        <v>192391.60929999998</v>
      </c>
      <c r="D53" s="39">
        <v>115510.5325</v>
      </c>
      <c r="E53" s="39"/>
      <c r="F53" s="40">
        <f>SUM(B53:E53)</f>
        <v>1015725.0377999999</v>
      </c>
    </row>
    <row r="54" spans="1:12">
      <c r="A54" s="26" t="s">
        <v>3</v>
      </c>
      <c r="B54" s="39">
        <v>11491</v>
      </c>
      <c r="C54" s="39">
        <v>1403</v>
      </c>
      <c r="D54" s="39">
        <v>1013</v>
      </c>
      <c r="E54" s="39"/>
      <c r="F54" s="4"/>
    </row>
    <row r="55" spans="1:12">
      <c r="A55" s="26" t="s">
        <v>88</v>
      </c>
      <c r="B55" s="39"/>
      <c r="C55" s="39">
        <v>5383172</v>
      </c>
      <c r="D55" s="39"/>
      <c r="E55" s="12"/>
      <c r="F55" s="4"/>
    </row>
    <row r="56" spans="1:12">
      <c r="A56" s="26" t="s">
        <v>4</v>
      </c>
      <c r="B56" s="39">
        <v>11491</v>
      </c>
      <c r="C56" s="39">
        <v>1403</v>
      </c>
      <c r="D56" s="47">
        <v>1013</v>
      </c>
      <c r="E56" s="12"/>
      <c r="F56" s="4"/>
    </row>
    <row r="57" spans="1:12">
      <c r="A57" s="26" t="s">
        <v>5</v>
      </c>
      <c r="B57" s="39">
        <v>68</v>
      </c>
      <c r="C57" s="39">
        <v>40</v>
      </c>
      <c r="D57" s="47">
        <v>13</v>
      </c>
      <c r="E57" s="12"/>
      <c r="F57" s="4"/>
    </row>
    <row r="58" spans="1:12">
      <c r="B58" s="4"/>
      <c r="C58" s="4"/>
      <c r="D58" s="4"/>
      <c r="E58" s="4"/>
      <c r="F58" s="4"/>
    </row>
    <row r="59" spans="1:12" ht="39.75">
      <c r="A59" s="25" t="s">
        <v>38</v>
      </c>
      <c r="B59" s="25" t="s">
        <v>159</v>
      </c>
      <c r="C59" s="25" t="s">
        <v>402</v>
      </c>
      <c r="D59" s="25" t="s">
        <v>254</v>
      </c>
      <c r="E59" s="25" t="s">
        <v>141</v>
      </c>
      <c r="F59" s="25" t="s">
        <v>162</v>
      </c>
      <c r="H59" s="76" t="s">
        <v>170</v>
      </c>
      <c r="I59" s="76"/>
    </row>
    <row r="60" spans="1:12">
      <c r="A60" s="26" t="s">
        <v>2</v>
      </c>
      <c r="B60" s="39">
        <v>166062.73000000001</v>
      </c>
      <c r="C60" s="39"/>
      <c r="D60" s="39"/>
      <c r="E60" s="39">
        <v>5811.53</v>
      </c>
      <c r="F60" s="40">
        <f>SUM(B60:E60)</f>
        <v>171874.26</v>
      </c>
      <c r="H60" s="76"/>
      <c r="I60" s="76"/>
      <c r="L60" s="17">
        <v>171874.26</v>
      </c>
    </row>
    <row r="61" spans="1:12">
      <c r="A61" s="26" t="s">
        <v>3</v>
      </c>
      <c r="B61" s="39">
        <v>481</v>
      </c>
      <c r="C61" s="39">
        <v>657</v>
      </c>
      <c r="D61" s="39"/>
      <c r="E61" s="39">
        <v>61</v>
      </c>
      <c r="F61" s="4"/>
      <c r="H61" s="76"/>
      <c r="I61" s="76"/>
    </row>
    <row r="62" spans="1:12">
      <c r="A62" s="26" t="s">
        <v>4</v>
      </c>
      <c r="B62" s="39"/>
      <c r="C62" s="39"/>
      <c r="D62" s="47"/>
      <c r="E62" s="14"/>
      <c r="F62" s="4"/>
      <c r="H62" s="76"/>
      <c r="I62" s="76"/>
    </row>
    <row r="63" spans="1:12" ht="14.25" customHeight="1">
      <c r="A63" s="26" t="s">
        <v>5</v>
      </c>
      <c r="B63" s="39">
        <v>24</v>
      </c>
      <c r="C63" s="39">
        <v>31</v>
      </c>
      <c r="D63" s="47"/>
      <c r="E63" s="14"/>
    </row>
    <row r="64" spans="1:12">
      <c r="A64" s="16"/>
      <c r="B64" s="14"/>
      <c r="C64" s="14"/>
      <c r="D64" s="14"/>
      <c r="E64" s="14"/>
    </row>
    <row r="65" spans="1:8">
      <c r="A65" s="19" t="s">
        <v>154</v>
      </c>
      <c r="B65" s="14"/>
      <c r="C65" s="14"/>
      <c r="D65" s="14"/>
      <c r="E65" s="14"/>
    </row>
    <row r="66" spans="1:8">
      <c r="A66" s="16"/>
      <c r="B66" s="14"/>
      <c r="C66" s="14"/>
      <c r="D66" s="14"/>
      <c r="E66" s="14"/>
    </row>
    <row r="67" spans="1:8">
      <c r="B67" s="4"/>
      <c r="C67" s="11"/>
      <c r="D67" s="11"/>
      <c r="E67" s="11"/>
      <c r="F67" s="4"/>
    </row>
    <row r="68" spans="1:8" ht="25.5">
      <c r="A68" s="25" t="s">
        <v>39</v>
      </c>
      <c r="B68" s="25" t="s">
        <v>16</v>
      </c>
      <c r="C68" s="25" t="s">
        <v>0</v>
      </c>
      <c r="D68" s="25" t="s">
        <v>254</v>
      </c>
      <c r="E68" s="25" t="s">
        <v>141</v>
      </c>
      <c r="F68" s="25" t="s">
        <v>1</v>
      </c>
      <c r="H68" s="17" t="s">
        <v>403</v>
      </c>
    </row>
    <row r="69" spans="1:8">
      <c r="A69" s="26" t="s">
        <v>2</v>
      </c>
      <c r="B69" s="39">
        <v>265090.72039999999</v>
      </c>
      <c r="C69" s="39">
        <v>102969.3544</v>
      </c>
      <c r="D69" s="39">
        <v>7940.7096999999994</v>
      </c>
      <c r="E69" s="39">
        <v>569.00249999999994</v>
      </c>
      <c r="F69" s="40">
        <f>SUM(B69:E69)</f>
        <v>376569.78700000001</v>
      </c>
    </row>
    <row r="70" spans="1:8">
      <c r="A70" s="26" t="s">
        <v>3</v>
      </c>
      <c r="B70" s="39">
        <v>7913</v>
      </c>
      <c r="C70" s="39">
        <v>1291</v>
      </c>
      <c r="D70" s="39">
        <v>62</v>
      </c>
      <c r="E70" s="39">
        <v>16</v>
      </c>
      <c r="F70" s="4"/>
    </row>
    <row r="71" spans="1:8">
      <c r="A71" s="26" t="s">
        <v>137</v>
      </c>
      <c r="B71" s="39"/>
      <c r="C71" s="39">
        <v>4663631.1194029851</v>
      </c>
      <c r="D71" s="47"/>
      <c r="E71" s="12"/>
      <c r="F71" s="4"/>
    </row>
    <row r="72" spans="1:8">
      <c r="A72" s="26" t="s">
        <v>25</v>
      </c>
      <c r="B72" s="39">
        <v>7913</v>
      </c>
      <c r="C72" s="39">
        <v>3050</v>
      </c>
      <c r="D72" s="47">
        <v>62</v>
      </c>
      <c r="E72" s="12"/>
      <c r="F72" s="4"/>
    </row>
    <row r="73" spans="1:8">
      <c r="A73" s="26" t="s">
        <v>26</v>
      </c>
      <c r="B73" s="39">
        <v>71</v>
      </c>
      <c r="C73" s="39">
        <v>49</v>
      </c>
      <c r="D73" s="47">
        <v>16</v>
      </c>
      <c r="E73" s="12"/>
      <c r="F73" s="4"/>
    </row>
    <row r="74" spans="1:8">
      <c r="B74" s="4"/>
      <c r="C74" s="4"/>
      <c r="D74" s="4"/>
      <c r="E74" s="4"/>
      <c r="F74" s="4"/>
    </row>
    <row r="75" spans="1:8" ht="27">
      <c r="A75" s="25" t="s">
        <v>40</v>
      </c>
      <c r="B75" s="25" t="s">
        <v>16</v>
      </c>
      <c r="C75" s="25" t="s">
        <v>266</v>
      </c>
      <c r="D75" s="25" t="s">
        <v>254</v>
      </c>
      <c r="E75" s="25" t="s">
        <v>267</v>
      </c>
      <c r="F75" s="25" t="s">
        <v>1</v>
      </c>
      <c r="H75" s="17" t="s">
        <v>404</v>
      </c>
    </row>
    <row r="76" spans="1:8">
      <c r="A76" s="26" t="s">
        <v>2</v>
      </c>
      <c r="B76" s="39">
        <v>73060.800000000003</v>
      </c>
      <c r="C76" s="39">
        <v>68820.72</v>
      </c>
      <c r="D76" s="39"/>
      <c r="E76" s="39">
        <v>0</v>
      </c>
      <c r="F76" s="40">
        <f>SUM(B76:E76)</f>
        <v>141881.52000000002</v>
      </c>
      <c r="H76" s="17" t="s">
        <v>405</v>
      </c>
    </row>
    <row r="77" spans="1:8">
      <c r="A77" s="26" t="s">
        <v>3</v>
      </c>
      <c r="B77" s="39">
        <v>867</v>
      </c>
      <c r="C77" s="39">
        <v>314</v>
      </c>
      <c r="D77" s="47"/>
      <c r="E77" s="39">
        <v>4</v>
      </c>
      <c r="F77" s="4"/>
      <c r="H77" s="17" t="s">
        <v>406</v>
      </c>
    </row>
    <row r="78" spans="1:8" ht="17.25" customHeight="1">
      <c r="A78" s="26" t="s">
        <v>157</v>
      </c>
      <c r="B78" s="39"/>
      <c r="C78" s="39">
        <v>623220</v>
      </c>
      <c r="D78" s="47"/>
      <c r="E78" s="12"/>
      <c r="F78" s="4"/>
      <c r="G78" s="14"/>
      <c r="H78" s="14" t="s">
        <v>407</v>
      </c>
    </row>
    <row r="79" spans="1:8">
      <c r="A79" s="26" t="s">
        <v>4</v>
      </c>
      <c r="B79" s="39" t="s">
        <v>258</v>
      </c>
      <c r="C79" s="39" t="s">
        <v>258</v>
      </c>
      <c r="D79" s="47"/>
      <c r="E79" s="12"/>
      <c r="F79" s="4"/>
      <c r="G79" s="14"/>
      <c r="H79" s="14" t="s">
        <v>408</v>
      </c>
    </row>
    <row r="80" spans="1:8">
      <c r="A80" s="26" t="s">
        <v>5</v>
      </c>
      <c r="B80" s="39">
        <v>26</v>
      </c>
      <c r="C80" s="39">
        <v>25</v>
      </c>
      <c r="D80" s="47"/>
      <c r="E80" s="12"/>
      <c r="F80" s="4"/>
      <c r="H80" s="17" t="s">
        <v>409</v>
      </c>
    </row>
    <row r="81" spans="1:6">
      <c r="A81" s="16"/>
      <c r="B81" s="14"/>
      <c r="C81" s="14"/>
      <c r="D81" s="14"/>
      <c r="E81" s="14"/>
      <c r="F81" s="4"/>
    </row>
    <row r="82" spans="1:6">
      <c r="A82" s="19" t="s">
        <v>171</v>
      </c>
      <c r="B82" s="14"/>
      <c r="C82" s="14"/>
      <c r="D82" s="14"/>
      <c r="E82" s="14"/>
      <c r="F82" s="4"/>
    </row>
    <row r="83" spans="1:6">
      <c r="A83" s="19" t="s">
        <v>160</v>
      </c>
      <c r="B83" s="14"/>
      <c r="C83" s="14"/>
      <c r="D83" s="14"/>
      <c r="E83" s="14"/>
      <c r="F83" s="4"/>
    </row>
    <row r="84" spans="1:6">
      <c r="A84" s="16"/>
      <c r="B84" s="14"/>
      <c r="C84" s="14"/>
      <c r="D84" s="14"/>
      <c r="E84" s="14"/>
      <c r="F84" s="4"/>
    </row>
    <row r="85" spans="1:6">
      <c r="A85" s="19" t="s">
        <v>172</v>
      </c>
      <c r="B85" s="14"/>
      <c r="C85" s="14"/>
      <c r="D85" s="14"/>
      <c r="E85" s="14"/>
      <c r="F85" s="4"/>
    </row>
    <row r="86" spans="1:6">
      <c r="B86" s="4"/>
      <c r="C86" s="4"/>
      <c r="D86" s="4"/>
      <c r="E86" s="4"/>
      <c r="F86" s="4"/>
    </row>
    <row r="87" spans="1:6" ht="25.5">
      <c r="A87" s="25" t="s">
        <v>241</v>
      </c>
      <c r="B87" s="25" t="s">
        <v>16</v>
      </c>
      <c r="C87" s="25" t="s">
        <v>0</v>
      </c>
      <c r="D87" s="25" t="s">
        <v>254</v>
      </c>
      <c r="E87" s="25" t="s">
        <v>141</v>
      </c>
      <c r="F87" s="25" t="s">
        <v>1</v>
      </c>
    </row>
    <row r="88" spans="1:6">
      <c r="A88" s="26" t="s">
        <v>2</v>
      </c>
      <c r="B88" s="39">
        <v>178825.09000000003</v>
      </c>
      <c r="C88" s="39">
        <v>104506.04000000001</v>
      </c>
      <c r="D88" s="39"/>
      <c r="E88" s="39">
        <v>7378.4</v>
      </c>
      <c r="F88" s="40">
        <f>SUM(B88:E88)</f>
        <v>290709.53000000003</v>
      </c>
    </row>
    <row r="89" spans="1:6">
      <c r="A89" s="26" t="s">
        <v>3</v>
      </c>
      <c r="B89" s="39">
        <v>4423</v>
      </c>
      <c r="C89" s="39">
        <v>1219</v>
      </c>
      <c r="D89" s="39"/>
      <c r="E89" s="39">
        <v>120</v>
      </c>
      <c r="F89" s="4"/>
    </row>
    <row r="90" spans="1:6">
      <c r="A90" s="26" t="s">
        <v>89</v>
      </c>
      <c r="B90" s="39"/>
      <c r="C90" s="39">
        <v>8823</v>
      </c>
      <c r="D90" s="39"/>
      <c r="E90" s="12"/>
      <c r="F90" s="4"/>
    </row>
    <row r="91" spans="1:6">
      <c r="A91" s="26" t="s">
        <v>4</v>
      </c>
      <c r="B91" s="39">
        <v>0</v>
      </c>
      <c r="C91" s="39">
        <v>0</v>
      </c>
      <c r="D91" s="39"/>
      <c r="E91" s="12"/>
      <c r="F91" s="4"/>
    </row>
    <row r="92" spans="1:6">
      <c r="A92" s="26" t="s">
        <v>5</v>
      </c>
      <c r="B92" s="39">
        <v>47</v>
      </c>
      <c r="C92" s="39">
        <v>38</v>
      </c>
      <c r="D92" s="39"/>
      <c r="E92" s="12"/>
      <c r="F92" s="4"/>
    </row>
    <row r="93" spans="1:6">
      <c r="B93" s="4"/>
      <c r="C93" s="4"/>
      <c r="D93" s="4"/>
      <c r="E93" s="4"/>
      <c r="F93" s="4"/>
    </row>
    <row r="94" spans="1:6" ht="25.5">
      <c r="A94" s="25" t="s">
        <v>55</v>
      </c>
      <c r="B94" s="25" t="s">
        <v>16</v>
      </c>
      <c r="C94" s="25" t="s">
        <v>0</v>
      </c>
      <c r="D94" s="25" t="s">
        <v>254</v>
      </c>
      <c r="E94" s="25" t="s">
        <v>141</v>
      </c>
      <c r="F94" s="25" t="s">
        <v>163</v>
      </c>
    </row>
    <row r="95" spans="1:6">
      <c r="A95" s="26" t="s">
        <v>130</v>
      </c>
      <c r="B95" s="39">
        <v>16579.18</v>
      </c>
      <c r="C95" s="39">
        <v>7938.1008000000011</v>
      </c>
      <c r="D95" s="39"/>
      <c r="E95" s="39">
        <v>61.11</v>
      </c>
      <c r="F95" s="40">
        <f>SUM(B95:E95)</f>
        <v>24578.390800000001</v>
      </c>
    </row>
    <row r="96" spans="1:6">
      <c r="A96" s="26" t="s">
        <v>3</v>
      </c>
      <c r="B96" s="39">
        <v>304</v>
      </c>
      <c r="C96" s="39">
        <v>61</v>
      </c>
      <c r="D96" s="39"/>
      <c r="E96" s="39">
        <v>2</v>
      </c>
      <c r="F96" s="4"/>
    </row>
    <row r="97" spans="1:12">
      <c r="A97" s="26" t="s">
        <v>158</v>
      </c>
      <c r="B97" s="39"/>
      <c r="C97" s="47">
        <v>164011</v>
      </c>
      <c r="D97" s="39"/>
      <c r="E97" s="13"/>
      <c r="F97" s="4"/>
    </row>
    <row r="98" spans="1:12" ht="14.25" customHeight="1">
      <c r="A98" s="26" t="s">
        <v>4</v>
      </c>
      <c r="B98" s="39">
        <v>0</v>
      </c>
      <c r="C98" s="47">
        <v>0</v>
      </c>
      <c r="D98" s="39"/>
      <c r="E98" s="13"/>
    </row>
    <row r="99" spans="1:12">
      <c r="A99" s="26" t="s">
        <v>5</v>
      </c>
      <c r="B99" s="39">
        <v>14</v>
      </c>
      <c r="C99" s="47">
        <v>15</v>
      </c>
      <c r="D99" s="39"/>
      <c r="E99" s="13"/>
    </row>
    <row r="100" spans="1:12">
      <c r="A100" s="21"/>
      <c r="B100" s="22"/>
      <c r="C100" s="13"/>
      <c r="D100" s="13"/>
      <c r="E100" s="13"/>
    </row>
    <row r="101" spans="1:12" ht="30" customHeight="1">
      <c r="A101" s="77" t="s">
        <v>410</v>
      </c>
      <c r="B101" s="77"/>
      <c r="C101" s="77"/>
      <c r="D101" s="77"/>
      <c r="E101" s="77"/>
      <c r="F101" s="77"/>
      <c r="G101" s="77"/>
      <c r="H101" s="77"/>
      <c r="I101" s="77"/>
      <c r="J101" s="77"/>
      <c r="K101" s="77"/>
      <c r="L101" s="77"/>
    </row>
    <row r="102" spans="1:12">
      <c r="B102" s="4"/>
      <c r="C102" s="4"/>
      <c r="D102" s="4"/>
      <c r="E102" s="4"/>
      <c r="F102" s="24"/>
      <c r="G102" s="24"/>
    </row>
    <row r="103" spans="1:12">
      <c r="A103" s="70" t="s">
        <v>412</v>
      </c>
      <c r="B103" s="4"/>
      <c r="C103" s="4"/>
      <c r="D103" s="4"/>
      <c r="E103" s="4"/>
      <c r="F103" s="24"/>
      <c r="G103" s="24"/>
    </row>
    <row r="104" spans="1:12">
      <c r="B104" s="4"/>
      <c r="C104" s="4"/>
      <c r="D104" s="4"/>
      <c r="E104" s="4"/>
      <c r="F104" s="24"/>
      <c r="G104" s="24"/>
    </row>
    <row r="105" spans="1:12" ht="25.5">
      <c r="A105" s="25" t="s">
        <v>411</v>
      </c>
      <c r="B105" s="25" t="s">
        <v>16</v>
      </c>
      <c r="C105" s="25" t="s">
        <v>0</v>
      </c>
      <c r="D105" s="25" t="s">
        <v>254</v>
      </c>
      <c r="E105" s="25" t="s">
        <v>141</v>
      </c>
      <c r="F105" s="25" t="s">
        <v>1</v>
      </c>
    </row>
    <row r="106" spans="1:12">
      <c r="A106" s="26" t="s">
        <v>2</v>
      </c>
      <c r="B106" s="39">
        <v>199748.25200000001</v>
      </c>
      <c r="C106" s="39">
        <v>24504.314999999999</v>
      </c>
      <c r="D106" s="39">
        <v>2361.3150000000001</v>
      </c>
      <c r="E106" s="39">
        <v>151.25</v>
      </c>
      <c r="F106" s="40">
        <f>+B106+C106+D106+E106</f>
        <v>226765.13200000001</v>
      </c>
      <c r="I106" s="17">
        <f>+B106/B107</f>
        <v>64.706268869452543</v>
      </c>
      <c r="J106" s="17">
        <f t="shared" ref="J106:L106" si="0">+C106/C107</f>
        <v>78.039219745222923</v>
      </c>
      <c r="K106" s="17">
        <f t="shared" si="0"/>
        <v>29.890063291139242</v>
      </c>
      <c r="L106" s="17">
        <f t="shared" si="0"/>
        <v>37.8125</v>
      </c>
    </row>
    <row r="107" spans="1:12">
      <c r="A107" s="26" t="s">
        <v>3</v>
      </c>
      <c r="B107" s="39">
        <v>3087</v>
      </c>
      <c r="C107" s="39">
        <v>314</v>
      </c>
      <c r="D107" s="39">
        <v>79</v>
      </c>
      <c r="E107" s="39">
        <v>4</v>
      </c>
      <c r="F107" s="40"/>
    </row>
    <row r="108" spans="1:12">
      <c r="A108" s="26" t="s">
        <v>89</v>
      </c>
      <c r="B108" s="39"/>
      <c r="C108" s="39">
        <v>2445</v>
      </c>
      <c r="D108" s="39"/>
      <c r="E108" s="39"/>
      <c r="F108" s="40"/>
    </row>
    <row r="109" spans="1:12">
      <c r="A109" s="26" t="s">
        <v>4</v>
      </c>
      <c r="B109" s="39"/>
      <c r="C109" s="39"/>
      <c r="D109" s="39"/>
      <c r="E109" s="39"/>
      <c r="F109" s="40"/>
    </row>
    <row r="110" spans="1:12">
      <c r="A110" s="26" t="s">
        <v>5</v>
      </c>
      <c r="B110" s="39">
        <v>36</v>
      </c>
      <c r="C110" s="39">
        <v>31</v>
      </c>
      <c r="D110" s="39">
        <v>7</v>
      </c>
      <c r="E110" s="39"/>
      <c r="F110" s="40"/>
    </row>
    <row r="111" spans="1:12">
      <c r="A111" s="37"/>
      <c r="B111" s="38"/>
      <c r="C111" s="4"/>
      <c r="D111" s="4"/>
      <c r="E111" s="4"/>
      <c r="F111" s="4"/>
    </row>
    <row r="112" spans="1:12">
      <c r="B112" s="4"/>
      <c r="C112" s="4"/>
      <c r="D112" s="4"/>
      <c r="E112" s="4"/>
      <c r="F112" s="4"/>
    </row>
    <row r="113" spans="1:8" ht="25.5">
      <c r="A113" s="25" t="s">
        <v>413</v>
      </c>
      <c r="B113" s="25" t="s">
        <v>16</v>
      </c>
      <c r="C113" s="25" t="s">
        <v>0</v>
      </c>
      <c r="D113" s="25" t="s">
        <v>254</v>
      </c>
      <c r="E113" s="25" t="s">
        <v>141</v>
      </c>
      <c r="F113" s="25" t="s">
        <v>1</v>
      </c>
    </row>
    <row r="114" spans="1:8">
      <c r="A114" s="26" t="s">
        <v>2</v>
      </c>
      <c r="B114" s="39">
        <v>35184.779300000002</v>
      </c>
      <c r="C114" s="39">
        <v>60556.640099999997</v>
      </c>
      <c r="D114" s="39">
        <v>2361.3150000000001</v>
      </c>
      <c r="E114" s="39">
        <v>520.05799999999999</v>
      </c>
      <c r="F114" s="40">
        <f>+B114+C114+D114+E114</f>
        <v>98622.792400000006</v>
      </c>
      <c r="G114" s="4"/>
      <c r="H114" s="4"/>
    </row>
    <row r="115" spans="1:8">
      <c r="A115" s="26" t="s">
        <v>3</v>
      </c>
      <c r="B115" s="39">
        <v>855</v>
      </c>
      <c r="C115" s="39">
        <v>211</v>
      </c>
      <c r="D115" s="39">
        <v>79</v>
      </c>
      <c r="E115" s="39">
        <v>8</v>
      </c>
      <c r="F115" s="40"/>
      <c r="G115" s="4"/>
      <c r="H115" s="4"/>
    </row>
    <row r="116" spans="1:8">
      <c r="A116" s="26" t="s">
        <v>89</v>
      </c>
      <c r="B116" s="39"/>
      <c r="C116" s="39">
        <v>2445</v>
      </c>
      <c r="D116" s="39"/>
      <c r="E116" s="39"/>
      <c r="F116" s="40"/>
      <c r="G116" s="4"/>
      <c r="H116" s="4"/>
    </row>
    <row r="117" spans="1:8">
      <c r="A117" s="26" t="s">
        <v>4</v>
      </c>
      <c r="B117" s="39"/>
      <c r="C117" s="39"/>
      <c r="D117" s="39">
        <v>79</v>
      </c>
      <c r="E117" s="39"/>
      <c r="F117" s="40"/>
      <c r="G117" s="4"/>
      <c r="H117" s="4"/>
    </row>
    <row r="118" spans="1:8">
      <c r="A118" s="26" t="s">
        <v>5</v>
      </c>
      <c r="B118" s="39">
        <v>17</v>
      </c>
      <c r="C118" s="39">
        <v>17</v>
      </c>
      <c r="D118" s="39">
        <v>7</v>
      </c>
      <c r="E118" s="39"/>
      <c r="F118" s="40"/>
      <c r="G118" s="4"/>
      <c r="H118" s="4"/>
    </row>
    <row r="119" spans="1:8">
      <c r="A119" s="4"/>
      <c r="B119" s="4"/>
      <c r="C119" s="4"/>
      <c r="D119" s="4"/>
      <c r="E119" s="4"/>
      <c r="F119" s="4"/>
      <c r="G119" s="4"/>
      <c r="H119" s="4"/>
    </row>
    <row r="120" spans="1:8">
      <c r="A120" s="4"/>
      <c r="B120" s="4"/>
      <c r="C120" s="4"/>
      <c r="D120" s="4"/>
      <c r="E120" s="4"/>
      <c r="F120" s="4"/>
      <c r="G120" s="4"/>
      <c r="H120" s="4"/>
    </row>
    <row r="121" spans="1:8" ht="25.5">
      <c r="A121" s="25" t="s">
        <v>414</v>
      </c>
      <c r="B121" s="25" t="s">
        <v>16</v>
      </c>
      <c r="C121" s="25" t="s">
        <v>0</v>
      </c>
      <c r="D121" s="25" t="s">
        <v>254</v>
      </c>
      <c r="E121" s="25" t="s">
        <v>141</v>
      </c>
      <c r="F121" s="25" t="s">
        <v>1</v>
      </c>
      <c r="G121" s="4"/>
      <c r="H121" s="4"/>
    </row>
    <row r="122" spans="1:8">
      <c r="A122" s="26" t="s">
        <v>2</v>
      </c>
      <c r="B122" s="39">
        <v>20665.444800000001</v>
      </c>
      <c r="C122" s="39">
        <v>71275.05</v>
      </c>
      <c r="D122" s="39"/>
      <c r="E122" s="39">
        <v>1690.1279999999999</v>
      </c>
      <c r="F122" s="40">
        <f>+B122+C122+D122+E122</f>
        <v>93630.622799999997</v>
      </c>
      <c r="G122" s="4"/>
      <c r="H122" s="4"/>
    </row>
    <row r="123" spans="1:8">
      <c r="A123" s="26" t="s">
        <v>3</v>
      </c>
      <c r="B123" s="39">
        <v>550</v>
      </c>
      <c r="C123" s="39">
        <v>370</v>
      </c>
      <c r="D123" s="39"/>
      <c r="E123" s="39">
        <v>32</v>
      </c>
      <c r="F123" s="40"/>
      <c r="G123" s="4"/>
      <c r="H123" s="4"/>
    </row>
    <row r="124" spans="1:8">
      <c r="A124" s="26" t="s">
        <v>89</v>
      </c>
      <c r="B124" s="39"/>
      <c r="C124" s="39">
        <v>3465</v>
      </c>
      <c r="D124" s="39"/>
      <c r="E124" s="39"/>
      <c r="F124" s="40"/>
      <c r="G124" s="4"/>
      <c r="H124" s="4"/>
    </row>
    <row r="125" spans="1:8">
      <c r="A125" s="26" t="s">
        <v>4</v>
      </c>
      <c r="B125" s="39"/>
      <c r="C125" s="39"/>
      <c r="D125" s="39"/>
      <c r="E125" s="39"/>
      <c r="F125" s="40"/>
      <c r="G125" s="4"/>
      <c r="H125" s="4"/>
    </row>
    <row r="126" spans="1:8">
      <c r="A126" s="26" t="s">
        <v>5</v>
      </c>
      <c r="B126" s="39">
        <v>21</v>
      </c>
      <c r="C126" s="39">
        <v>21</v>
      </c>
      <c r="D126" s="39"/>
      <c r="E126" s="39"/>
      <c r="F126" s="40"/>
      <c r="G126" s="4"/>
      <c r="H126" s="4"/>
    </row>
    <row r="127" spans="1:8">
      <c r="A127" s="4"/>
      <c r="B127" s="4"/>
      <c r="C127" s="4"/>
      <c r="D127" s="4"/>
      <c r="E127" s="4"/>
      <c r="F127" s="4"/>
      <c r="G127" s="4"/>
      <c r="H127" s="4"/>
    </row>
    <row r="128" spans="1:8">
      <c r="A128" s="4"/>
      <c r="B128" s="4"/>
      <c r="C128" s="4"/>
      <c r="D128" s="4"/>
      <c r="E128" s="4"/>
      <c r="F128" s="4"/>
      <c r="G128" s="4"/>
      <c r="H128" s="4"/>
    </row>
    <row r="129" spans="1:8" ht="25.5">
      <c r="A129" s="25" t="s">
        <v>415</v>
      </c>
      <c r="B129" s="25" t="s">
        <v>16</v>
      </c>
      <c r="C129" s="25" t="s">
        <v>0</v>
      </c>
      <c r="D129" s="25" t="s">
        <v>254</v>
      </c>
      <c r="E129" s="25" t="s">
        <v>141</v>
      </c>
      <c r="F129" s="25" t="s">
        <v>1</v>
      </c>
      <c r="G129" s="4"/>
      <c r="H129" s="4"/>
    </row>
    <row r="130" spans="1:8">
      <c r="A130" s="26" t="s">
        <v>2</v>
      </c>
      <c r="B130" s="39">
        <v>142257.40245200001</v>
      </c>
      <c r="C130" s="39">
        <v>51471.899600000004</v>
      </c>
      <c r="D130" s="39"/>
      <c r="E130" s="39">
        <v>2066.4014579999998</v>
      </c>
      <c r="F130" s="40">
        <f>+B130+C130+D130+E130</f>
        <v>195795.70351000002</v>
      </c>
      <c r="G130" s="4"/>
      <c r="H130" s="4"/>
    </row>
    <row r="131" spans="1:8">
      <c r="A131" s="26" t="s">
        <v>3</v>
      </c>
      <c r="B131" s="39">
        <v>1384</v>
      </c>
      <c r="C131" s="39">
        <v>258</v>
      </c>
      <c r="D131" s="39"/>
      <c r="E131" s="39">
        <v>25</v>
      </c>
      <c r="F131" s="40"/>
      <c r="G131" s="4"/>
      <c r="H131" s="4"/>
    </row>
    <row r="132" spans="1:8">
      <c r="A132" s="26" t="s">
        <v>89</v>
      </c>
      <c r="B132" s="39"/>
      <c r="C132" s="39">
        <v>2554</v>
      </c>
      <c r="D132" s="39"/>
      <c r="E132" s="39"/>
      <c r="F132" s="40"/>
      <c r="G132" s="4"/>
      <c r="H132" s="4"/>
    </row>
    <row r="133" spans="1:8">
      <c r="A133" s="26" t="s">
        <v>4</v>
      </c>
      <c r="B133" s="39">
        <v>17</v>
      </c>
      <c r="C133" s="39">
        <v>81</v>
      </c>
      <c r="D133" s="39"/>
      <c r="E133" s="39"/>
      <c r="F133" s="40"/>
      <c r="G133" s="4"/>
      <c r="H133" s="4"/>
    </row>
    <row r="134" spans="1:8">
      <c r="A134" s="26" t="s">
        <v>5</v>
      </c>
      <c r="B134" s="39">
        <v>25</v>
      </c>
      <c r="C134" s="39">
        <v>19</v>
      </c>
      <c r="D134" s="39"/>
      <c r="E134" s="39"/>
      <c r="F134" s="40"/>
      <c r="G134" s="4"/>
      <c r="H134" s="4"/>
    </row>
    <row r="135" spans="1:8">
      <c r="A135" s="4"/>
      <c r="B135" s="4"/>
      <c r="C135" s="4"/>
      <c r="D135" s="4"/>
      <c r="E135" s="4"/>
      <c r="F135" s="4"/>
      <c r="G135" s="4"/>
      <c r="H135" s="4"/>
    </row>
    <row r="136" spans="1:8">
      <c r="A136" s="4"/>
      <c r="B136" s="4"/>
      <c r="C136" s="4"/>
      <c r="D136" s="4"/>
      <c r="E136" s="4"/>
      <c r="F136" s="4"/>
      <c r="G136" s="4"/>
      <c r="H136" s="4"/>
    </row>
    <row r="137" spans="1:8" ht="25.5">
      <c r="A137" s="25" t="s">
        <v>416</v>
      </c>
      <c r="B137" s="25" t="s">
        <v>16</v>
      </c>
      <c r="C137" s="25" t="s">
        <v>0</v>
      </c>
      <c r="D137" s="25" t="s">
        <v>254</v>
      </c>
      <c r="E137" s="25" t="s">
        <v>141</v>
      </c>
      <c r="F137" s="25" t="s">
        <v>1</v>
      </c>
      <c r="G137" s="4"/>
      <c r="H137" s="4"/>
    </row>
    <row r="138" spans="1:8">
      <c r="A138" s="26" t="s">
        <v>2</v>
      </c>
      <c r="B138" s="39">
        <v>12114.52</v>
      </c>
      <c r="C138" s="39">
        <v>22057.331999999999</v>
      </c>
      <c r="D138" s="39">
        <v>3</v>
      </c>
      <c r="E138" s="39">
        <v>199.65</v>
      </c>
      <c r="F138" s="40">
        <f>+B138+C138+D138+E138</f>
        <v>34374.502</v>
      </c>
      <c r="G138" s="4"/>
      <c r="H138" s="4"/>
    </row>
    <row r="139" spans="1:8">
      <c r="A139" s="26" t="s">
        <v>3</v>
      </c>
      <c r="B139" s="39">
        <v>202</v>
      </c>
      <c r="C139" s="39">
        <v>145</v>
      </c>
      <c r="D139" s="39"/>
      <c r="E139" s="39">
        <v>4</v>
      </c>
      <c r="F139" s="40"/>
      <c r="G139" s="4"/>
      <c r="H139" s="4"/>
    </row>
    <row r="140" spans="1:8">
      <c r="A140" s="26" t="s">
        <v>89</v>
      </c>
      <c r="B140" s="39"/>
      <c r="C140" s="39">
        <v>2547</v>
      </c>
      <c r="D140" s="39"/>
      <c r="E140" s="39"/>
      <c r="F140" s="40"/>
      <c r="G140" s="4"/>
      <c r="H140" s="4"/>
    </row>
    <row r="141" spans="1:8">
      <c r="A141" s="26" t="s">
        <v>4</v>
      </c>
      <c r="B141" s="39">
        <v>17</v>
      </c>
      <c r="C141" s="39">
        <v>145</v>
      </c>
      <c r="D141" s="39">
        <v>3</v>
      </c>
      <c r="E141" s="39"/>
      <c r="F141" s="40"/>
      <c r="G141" s="4"/>
      <c r="H141" s="4"/>
    </row>
    <row r="142" spans="1:8">
      <c r="A142" s="26" t="s">
        <v>5</v>
      </c>
      <c r="B142" s="39">
        <v>18</v>
      </c>
      <c r="C142" s="39">
        <v>16</v>
      </c>
      <c r="D142" s="39">
        <v>3</v>
      </c>
      <c r="E142" s="39"/>
      <c r="F142" s="40"/>
      <c r="G142" s="4"/>
      <c r="H142" s="4"/>
    </row>
    <row r="143" spans="1:8">
      <c r="A143" s="4"/>
      <c r="B143" s="4"/>
      <c r="C143" s="4"/>
      <c r="D143" s="4"/>
      <c r="E143" s="4"/>
      <c r="F143" s="4"/>
      <c r="G143" s="4"/>
      <c r="H143" s="4"/>
    </row>
    <row r="144" spans="1:8">
      <c r="A144" s="4"/>
      <c r="B144" s="4"/>
      <c r="C144" s="4"/>
      <c r="D144" s="4"/>
      <c r="E144" s="4"/>
      <c r="F144" s="4"/>
      <c r="G144" s="4"/>
      <c r="H144" s="4"/>
    </row>
    <row r="145" spans="1:8" ht="25.5">
      <c r="A145" s="25" t="s">
        <v>419</v>
      </c>
      <c r="B145" s="25" t="s">
        <v>16</v>
      </c>
      <c r="C145" s="25" t="s">
        <v>0</v>
      </c>
      <c r="D145" s="25" t="s">
        <v>254</v>
      </c>
      <c r="E145" s="25" t="s">
        <v>141</v>
      </c>
      <c r="F145" s="25" t="s">
        <v>1</v>
      </c>
      <c r="G145" s="4"/>
      <c r="H145" s="4"/>
    </row>
    <row r="146" spans="1:8">
      <c r="A146" s="26" t="s">
        <v>2</v>
      </c>
      <c r="B146" s="39">
        <v>194704.18549999999</v>
      </c>
      <c r="C146" s="39">
        <v>47016.643300000003</v>
      </c>
      <c r="D146" s="39"/>
      <c r="E146" s="39">
        <v>2201.3892999999998</v>
      </c>
      <c r="F146" s="40">
        <f>+B146+C146+D146+E146</f>
        <v>243922.2181</v>
      </c>
      <c r="G146" s="4"/>
      <c r="H146" s="4"/>
    </row>
    <row r="147" spans="1:8">
      <c r="A147" s="26" t="s">
        <v>3</v>
      </c>
      <c r="B147" s="39">
        <v>2303</v>
      </c>
      <c r="C147" s="39">
        <v>122</v>
      </c>
      <c r="D147" s="39"/>
      <c r="E147" s="39">
        <v>43</v>
      </c>
      <c r="F147" s="40"/>
      <c r="G147" s="4"/>
      <c r="H147" s="4"/>
    </row>
    <row r="148" spans="1:8">
      <c r="A148" s="26" t="s">
        <v>89</v>
      </c>
      <c r="B148" s="39"/>
      <c r="C148" s="39">
        <v>1889</v>
      </c>
      <c r="D148" s="39"/>
      <c r="E148" s="39"/>
      <c r="F148" s="40"/>
      <c r="G148" s="4"/>
      <c r="H148" s="4"/>
    </row>
    <row r="149" spans="1:8">
      <c r="A149" s="26" t="s">
        <v>4</v>
      </c>
      <c r="B149" s="39"/>
      <c r="C149" s="39"/>
      <c r="D149" s="39"/>
      <c r="E149" s="39"/>
      <c r="F149" s="40"/>
      <c r="G149" s="4"/>
      <c r="H149" s="4"/>
    </row>
    <row r="150" spans="1:8">
      <c r="A150" s="26" t="s">
        <v>5</v>
      </c>
      <c r="B150" s="39">
        <v>31</v>
      </c>
      <c r="C150" s="39">
        <v>18</v>
      </c>
      <c r="D150" s="39"/>
      <c r="E150" s="39"/>
      <c r="F150" s="40"/>
      <c r="G150" s="4"/>
      <c r="H150" s="4"/>
    </row>
    <row r="151" spans="1:8">
      <c r="A151" s="4"/>
      <c r="B151" s="4"/>
      <c r="C151" s="4"/>
      <c r="D151" s="4"/>
      <c r="E151" s="4"/>
      <c r="F151" s="4"/>
      <c r="G151" s="4"/>
      <c r="H151" s="4"/>
    </row>
    <row r="152" spans="1:8">
      <c r="A152" s="4"/>
      <c r="B152" s="4"/>
      <c r="C152" s="4"/>
      <c r="D152" s="4"/>
      <c r="E152" s="4"/>
      <c r="F152" s="4"/>
      <c r="G152" s="4"/>
      <c r="H152" s="4"/>
    </row>
    <row r="153" spans="1:8" ht="25.5">
      <c r="A153" s="25" t="s">
        <v>417</v>
      </c>
      <c r="B153" s="25" t="s">
        <v>16</v>
      </c>
      <c r="C153" s="25" t="s">
        <v>0</v>
      </c>
      <c r="D153" s="25" t="s">
        <v>254</v>
      </c>
      <c r="E153" s="25" t="s">
        <v>141</v>
      </c>
      <c r="F153" s="25" t="s">
        <v>1</v>
      </c>
      <c r="G153" s="4"/>
      <c r="H153" s="4"/>
    </row>
    <row r="154" spans="1:8">
      <c r="A154" s="26" t="s">
        <v>2</v>
      </c>
      <c r="B154" s="39">
        <v>20999.114399999999</v>
      </c>
      <c r="C154" s="39">
        <v>1294.7</v>
      </c>
      <c r="D154" s="39"/>
      <c r="E154" s="39"/>
      <c r="F154" s="40">
        <f>+B154+C154+D154+E154</f>
        <v>22293.814399999999</v>
      </c>
      <c r="G154" s="4"/>
      <c r="H154" s="4"/>
    </row>
    <row r="155" spans="1:8">
      <c r="A155" s="26" t="s">
        <v>3</v>
      </c>
      <c r="B155" s="39">
        <v>241</v>
      </c>
      <c r="C155" s="39">
        <v>12</v>
      </c>
      <c r="D155" s="39"/>
      <c r="E155" s="39"/>
      <c r="F155" s="40"/>
      <c r="G155" s="4"/>
      <c r="H155" s="4"/>
    </row>
    <row r="156" spans="1:8">
      <c r="A156" s="26" t="s">
        <v>89</v>
      </c>
      <c r="B156" s="39"/>
      <c r="C156" s="39">
        <v>107</v>
      </c>
      <c r="D156" s="39"/>
      <c r="E156" s="39"/>
      <c r="F156" s="40"/>
      <c r="G156" s="4"/>
      <c r="H156" s="4"/>
    </row>
    <row r="157" spans="1:8">
      <c r="A157" s="26" t="s">
        <v>4</v>
      </c>
      <c r="B157" s="39"/>
      <c r="C157" s="39">
        <v>5</v>
      </c>
      <c r="D157" s="39"/>
      <c r="E157" s="39"/>
      <c r="F157" s="40"/>
      <c r="G157" s="4"/>
      <c r="H157" s="4"/>
    </row>
    <row r="158" spans="1:8">
      <c r="A158" s="26" t="s">
        <v>5</v>
      </c>
      <c r="B158" s="39">
        <v>6</v>
      </c>
      <c r="C158" s="39">
        <v>107</v>
      </c>
      <c r="D158" s="39"/>
      <c r="E158" s="39"/>
      <c r="F158" s="40"/>
      <c r="G158" s="4"/>
      <c r="H158" s="4"/>
    </row>
    <row r="159" spans="1:8">
      <c r="A159" s="4"/>
      <c r="B159" s="4"/>
      <c r="C159" s="4"/>
      <c r="D159" s="4"/>
      <c r="E159" s="4"/>
      <c r="F159" s="4"/>
      <c r="G159" s="4"/>
      <c r="H159" s="4"/>
    </row>
    <row r="160" spans="1:8">
      <c r="A160" s="4"/>
      <c r="B160" s="4"/>
      <c r="C160" s="4"/>
      <c r="D160" s="4"/>
      <c r="E160" s="4"/>
      <c r="F160" s="4"/>
      <c r="G160" s="4"/>
      <c r="H160" s="4"/>
    </row>
    <row r="161" spans="1:8" ht="25.5">
      <c r="A161" s="25" t="s">
        <v>418</v>
      </c>
      <c r="B161" s="25" t="s">
        <v>16</v>
      </c>
      <c r="C161" s="25" t="s">
        <v>0</v>
      </c>
      <c r="D161" s="25" t="s">
        <v>254</v>
      </c>
      <c r="E161" s="25" t="s">
        <v>141</v>
      </c>
      <c r="F161" s="25" t="s">
        <v>1</v>
      </c>
      <c r="G161" s="4"/>
      <c r="H161" s="4"/>
    </row>
    <row r="162" spans="1:8">
      <c r="A162" s="26" t="s">
        <v>2</v>
      </c>
      <c r="B162" s="39">
        <v>7844.5146999999997</v>
      </c>
      <c r="C162" s="39">
        <v>1725.4115999999999</v>
      </c>
      <c r="D162" s="39"/>
      <c r="E162" s="39">
        <v>245.9325</v>
      </c>
      <c r="F162" s="40">
        <f>+B162+C162+D162+E162</f>
        <v>9815.8588</v>
      </c>
      <c r="G162" s="4"/>
      <c r="H162" s="4"/>
    </row>
    <row r="163" spans="1:8">
      <c r="A163" s="26" t="s">
        <v>3</v>
      </c>
      <c r="B163" s="39">
        <v>35</v>
      </c>
      <c r="C163" s="39">
        <v>8</v>
      </c>
      <c r="D163" s="39"/>
      <c r="E163" s="39">
        <v>4</v>
      </c>
      <c r="F163" s="40"/>
      <c r="G163" s="4"/>
      <c r="H163" s="4"/>
    </row>
    <row r="164" spans="1:8">
      <c r="A164" s="26" t="s">
        <v>89</v>
      </c>
      <c r="B164" s="39"/>
      <c r="C164" s="39">
        <v>76</v>
      </c>
      <c r="D164" s="39"/>
      <c r="E164" s="39"/>
      <c r="F164" s="40"/>
      <c r="G164" s="4"/>
      <c r="H164" s="4"/>
    </row>
    <row r="165" spans="1:8">
      <c r="A165" s="26" t="s">
        <v>4</v>
      </c>
      <c r="B165" s="39"/>
      <c r="C165" s="39"/>
      <c r="D165" s="39"/>
      <c r="E165" s="39"/>
      <c r="F165" s="40"/>
      <c r="G165" s="4"/>
      <c r="H165" s="4"/>
    </row>
    <row r="166" spans="1:8">
      <c r="A166" s="26" t="s">
        <v>5</v>
      </c>
      <c r="B166" s="39">
        <v>6</v>
      </c>
      <c r="C166" s="39">
        <v>4</v>
      </c>
      <c r="D166" s="39"/>
      <c r="E166" s="39"/>
      <c r="F166" s="40"/>
      <c r="G166" s="4"/>
      <c r="H166" s="4"/>
    </row>
    <row r="167" spans="1:8">
      <c r="A167" s="4"/>
      <c r="B167" s="4"/>
      <c r="C167" s="4"/>
      <c r="D167" s="4"/>
      <c r="E167" s="4"/>
      <c r="F167" s="4"/>
      <c r="G167" s="4"/>
      <c r="H167" s="4"/>
    </row>
    <row r="168" spans="1:8">
      <c r="A168" s="4"/>
      <c r="B168" s="4"/>
      <c r="C168" s="4"/>
      <c r="D168" s="4"/>
      <c r="E168" s="4"/>
      <c r="F168" s="4"/>
      <c r="G168" s="4"/>
      <c r="H168" s="4"/>
    </row>
    <row r="169" spans="1:8">
      <c r="A169" s="4"/>
      <c r="B169" s="4"/>
      <c r="C169" s="4"/>
      <c r="D169" s="4"/>
      <c r="E169" s="4"/>
      <c r="F169" s="4"/>
      <c r="G169" s="4"/>
      <c r="H169" s="4"/>
    </row>
    <row r="170" spans="1:8">
      <c r="A170" s="4"/>
      <c r="B170" s="4"/>
      <c r="C170" s="4"/>
      <c r="D170" s="4"/>
      <c r="E170" s="4"/>
      <c r="F170" s="4"/>
      <c r="G170" s="4"/>
      <c r="H170" s="4"/>
    </row>
    <row r="171" spans="1:8">
      <c r="A171" s="4"/>
      <c r="B171" s="4"/>
      <c r="C171" s="4"/>
      <c r="D171" s="4"/>
      <c r="E171" s="4"/>
      <c r="F171" s="4"/>
      <c r="G171" s="4"/>
      <c r="H171" s="4"/>
    </row>
    <row r="172" spans="1:8">
      <c r="A172" s="4"/>
      <c r="B172" s="4"/>
      <c r="C172" s="4"/>
      <c r="D172" s="4"/>
      <c r="E172" s="4"/>
      <c r="F172" s="4"/>
      <c r="G172" s="4"/>
      <c r="H172" s="4"/>
    </row>
    <row r="173" spans="1:8">
      <c r="A173" s="4"/>
      <c r="B173" s="4"/>
      <c r="C173" s="4"/>
      <c r="D173" s="4"/>
      <c r="E173" s="4"/>
      <c r="F173" s="4"/>
      <c r="G173" s="4"/>
      <c r="H173" s="4"/>
    </row>
    <row r="174" spans="1:8">
      <c r="A174" s="4"/>
      <c r="B174" s="4"/>
      <c r="C174" s="4"/>
      <c r="D174" s="4"/>
      <c r="E174" s="4"/>
      <c r="F174" s="4"/>
      <c r="G174" s="4"/>
      <c r="H174" s="4"/>
    </row>
    <row r="175" spans="1:8">
      <c r="A175" s="4"/>
      <c r="B175" s="4"/>
      <c r="C175" s="4"/>
      <c r="D175" s="4"/>
      <c r="E175" s="4"/>
      <c r="F175" s="4"/>
      <c r="G175" s="4"/>
      <c r="H175" s="4"/>
    </row>
    <row r="176" spans="1:8">
      <c r="A176" s="4"/>
      <c r="B176" s="4"/>
      <c r="C176" s="4"/>
      <c r="D176" s="4"/>
      <c r="E176" s="4"/>
      <c r="F176" s="4"/>
      <c r="G176" s="4"/>
      <c r="H176" s="4"/>
    </row>
    <row r="177" spans="2:6">
      <c r="B177" s="4"/>
      <c r="C177" s="4"/>
      <c r="D177" s="4"/>
      <c r="E177" s="4"/>
      <c r="F177" s="4"/>
    </row>
    <row r="178" spans="2:6">
      <c r="B178" s="4"/>
      <c r="C178" s="4"/>
      <c r="D178" s="4"/>
      <c r="E178" s="4"/>
      <c r="F178" s="4"/>
    </row>
    <row r="179" spans="2:6">
      <c r="B179" s="4"/>
      <c r="C179" s="4"/>
      <c r="D179" s="4"/>
      <c r="E179" s="4"/>
      <c r="F179" s="4"/>
    </row>
    <row r="180" spans="2:6">
      <c r="B180" s="4"/>
      <c r="C180" s="4"/>
      <c r="D180" s="4"/>
      <c r="E180" s="4"/>
      <c r="F180" s="4"/>
    </row>
    <row r="181" spans="2:6">
      <c r="B181" s="4"/>
      <c r="C181" s="4"/>
      <c r="D181" s="4"/>
      <c r="E181" s="4"/>
      <c r="F181" s="4"/>
    </row>
    <row r="182" spans="2:6">
      <c r="B182" s="4"/>
      <c r="C182" s="4"/>
      <c r="D182" s="4"/>
      <c r="E182" s="4"/>
      <c r="F182" s="4"/>
    </row>
    <row r="183" spans="2:6">
      <c r="B183" s="4"/>
      <c r="C183" s="4"/>
      <c r="D183" s="4"/>
      <c r="E183" s="4"/>
      <c r="F183" s="4"/>
    </row>
    <row r="184" spans="2:6">
      <c r="B184" s="4"/>
      <c r="C184" s="4"/>
      <c r="D184" s="4"/>
      <c r="E184" s="4"/>
      <c r="F184" s="4"/>
    </row>
    <row r="185" spans="2:6">
      <c r="B185" s="4"/>
      <c r="C185" s="4"/>
      <c r="D185" s="4"/>
      <c r="E185" s="4"/>
      <c r="F185" s="4"/>
    </row>
    <row r="186" spans="2:6">
      <c r="B186" s="4"/>
      <c r="C186" s="4"/>
      <c r="D186" s="4"/>
      <c r="E186" s="4"/>
      <c r="F186" s="4"/>
    </row>
    <row r="187" spans="2:6">
      <c r="B187" s="4"/>
      <c r="C187" s="4"/>
      <c r="D187" s="4"/>
      <c r="E187" s="4"/>
      <c r="F187" s="4"/>
    </row>
    <row r="188" spans="2:6">
      <c r="B188" s="4"/>
      <c r="C188" s="4"/>
      <c r="D188" s="4"/>
      <c r="E188" s="4"/>
      <c r="F188" s="4"/>
    </row>
    <row r="189" spans="2:6">
      <c r="B189" s="4"/>
      <c r="C189" s="4"/>
      <c r="D189" s="4"/>
      <c r="E189" s="4"/>
      <c r="F189" s="4"/>
    </row>
    <row r="190" spans="2:6">
      <c r="B190" s="4"/>
      <c r="C190" s="4"/>
      <c r="D190" s="4"/>
      <c r="E190" s="4"/>
      <c r="F190" s="4"/>
    </row>
    <row r="191" spans="2:6">
      <c r="B191" s="4"/>
      <c r="C191" s="4"/>
      <c r="D191" s="4"/>
      <c r="E191" s="4"/>
      <c r="F191" s="4"/>
    </row>
    <row r="192" spans="2:6">
      <c r="B192" s="4"/>
      <c r="C192" s="4"/>
      <c r="D192" s="4"/>
      <c r="E192" s="4"/>
      <c r="F192" s="4"/>
    </row>
    <row r="193" spans="2:6">
      <c r="B193" s="4"/>
      <c r="C193" s="4"/>
      <c r="D193" s="4"/>
      <c r="E193" s="4"/>
      <c r="F193" s="4"/>
    </row>
    <row r="194" spans="2:6">
      <c r="B194" s="4"/>
      <c r="C194" s="4"/>
      <c r="D194" s="4"/>
      <c r="E194" s="4"/>
      <c r="F194" s="4"/>
    </row>
    <row r="195" spans="2:6">
      <c r="B195" s="4"/>
      <c r="C195" s="4"/>
      <c r="D195" s="4"/>
      <c r="E195" s="4"/>
      <c r="F195" s="4"/>
    </row>
    <row r="196" spans="2:6">
      <c r="B196" s="4"/>
      <c r="C196" s="4"/>
      <c r="D196" s="4"/>
      <c r="E196" s="4"/>
      <c r="F196" s="4"/>
    </row>
    <row r="197" spans="2:6">
      <c r="B197" s="4"/>
      <c r="C197" s="4"/>
      <c r="D197" s="4"/>
      <c r="E197" s="4"/>
      <c r="F197" s="4"/>
    </row>
    <row r="198" spans="2:6">
      <c r="B198" s="4"/>
      <c r="C198" s="4"/>
      <c r="D198" s="4"/>
      <c r="E198" s="4"/>
      <c r="F198" s="4"/>
    </row>
    <row r="199" spans="2:6">
      <c r="B199" s="4"/>
      <c r="C199" s="4"/>
      <c r="D199" s="4"/>
      <c r="E199" s="4"/>
      <c r="F199" s="4"/>
    </row>
    <row r="200" spans="2:6">
      <c r="B200" s="4"/>
      <c r="C200" s="4"/>
      <c r="D200" s="4"/>
      <c r="E200" s="4"/>
      <c r="F200" s="4"/>
    </row>
    <row r="201" spans="2:6">
      <c r="B201" s="4"/>
      <c r="C201" s="4"/>
      <c r="D201" s="4"/>
      <c r="E201" s="4"/>
      <c r="F201" s="4"/>
    </row>
    <row r="202" spans="2:6">
      <c r="B202" s="4"/>
      <c r="C202" s="4"/>
      <c r="D202" s="4"/>
      <c r="E202" s="4"/>
      <c r="F202" s="4"/>
    </row>
    <row r="203" spans="2:6">
      <c r="B203" s="4"/>
      <c r="C203" s="4"/>
      <c r="D203" s="4"/>
      <c r="E203" s="4"/>
      <c r="F203" s="4"/>
    </row>
    <row r="204" spans="2:6">
      <c r="B204" s="4"/>
      <c r="C204" s="4"/>
      <c r="D204" s="4"/>
      <c r="E204" s="4"/>
      <c r="F204" s="4"/>
    </row>
    <row r="205" spans="2:6">
      <c r="B205" s="4"/>
      <c r="C205" s="4"/>
      <c r="D205" s="4"/>
      <c r="E205" s="4"/>
      <c r="F205" s="4"/>
    </row>
    <row r="206" spans="2:6">
      <c r="B206" s="4"/>
      <c r="C206" s="4"/>
      <c r="D206" s="4"/>
      <c r="E206" s="4"/>
      <c r="F206" s="4"/>
    </row>
    <row r="207" spans="2:6">
      <c r="B207" s="4"/>
      <c r="C207" s="4"/>
      <c r="D207" s="4"/>
      <c r="E207" s="4"/>
      <c r="F207" s="4"/>
    </row>
    <row r="208" spans="2:6">
      <c r="B208" s="4"/>
      <c r="C208" s="4"/>
      <c r="D208" s="4"/>
      <c r="E208" s="4"/>
      <c r="F208" s="4"/>
    </row>
    <row r="209" spans="2:6">
      <c r="B209" s="4"/>
      <c r="C209" s="4"/>
      <c r="D209" s="4"/>
      <c r="E209" s="4"/>
      <c r="F209" s="4"/>
    </row>
    <row r="210" spans="2:6">
      <c r="B210" s="4"/>
      <c r="C210" s="4"/>
      <c r="D210" s="4"/>
      <c r="E210" s="4"/>
      <c r="F210" s="4"/>
    </row>
    <row r="211" spans="2:6">
      <c r="B211" s="4"/>
      <c r="C211" s="4"/>
      <c r="D211" s="4"/>
      <c r="E211" s="4"/>
      <c r="F211" s="4"/>
    </row>
    <row r="212" spans="2:6">
      <c r="B212" s="4"/>
      <c r="C212" s="4"/>
      <c r="D212" s="4"/>
      <c r="E212" s="4"/>
      <c r="F212" s="4"/>
    </row>
    <row r="213" spans="2:6">
      <c r="B213" s="4"/>
      <c r="C213" s="4"/>
      <c r="D213" s="4"/>
      <c r="E213" s="4"/>
      <c r="F213" s="4"/>
    </row>
    <row r="214" spans="2:6">
      <c r="B214" s="4"/>
      <c r="C214" s="4"/>
      <c r="D214" s="4"/>
      <c r="E214" s="4"/>
      <c r="F214" s="4"/>
    </row>
    <row r="215" spans="2:6">
      <c r="B215" s="4"/>
      <c r="C215" s="4"/>
      <c r="D215" s="4"/>
      <c r="E215" s="4"/>
      <c r="F215" s="4"/>
    </row>
    <row r="216" spans="2:6">
      <c r="B216" s="4"/>
      <c r="C216" s="4"/>
      <c r="D216" s="4"/>
      <c r="E216" s="4"/>
      <c r="F216" s="4"/>
    </row>
    <row r="217" spans="2:6">
      <c r="B217" s="4"/>
      <c r="C217" s="4"/>
      <c r="D217" s="4"/>
      <c r="E217" s="4"/>
      <c r="F217" s="4"/>
    </row>
    <row r="218" spans="2:6">
      <c r="B218" s="4"/>
      <c r="C218" s="4"/>
      <c r="D218" s="4"/>
      <c r="E218" s="4"/>
      <c r="F218" s="4"/>
    </row>
    <row r="219" spans="2:6">
      <c r="B219" s="4"/>
      <c r="C219" s="4"/>
      <c r="D219" s="4"/>
      <c r="E219" s="4"/>
      <c r="F219" s="4"/>
    </row>
    <row r="220" spans="2:6">
      <c r="B220" s="4"/>
      <c r="C220" s="4"/>
      <c r="D220" s="4"/>
      <c r="E220" s="4"/>
      <c r="F220" s="4"/>
    </row>
    <row r="221" spans="2:6">
      <c r="B221" s="4"/>
      <c r="C221" s="4"/>
      <c r="D221" s="4"/>
      <c r="E221" s="4"/>
      <c r="F221" s="4"/>
    </row>
    <row r="222" spans="2:6">
      <c r="B222" s="4"/>
      <c r="C222" s="4"/>
      <c r="D222" s="4"/>
      <c r="E222" s="4"/>
      <c r="F222" s="4"/>
    </row>
    <row r="223" spans="2:6">
      <c r="B223" s="4"/>
      <c r="C223" s="4"/>
      <c r="D223" s="4"/>
      <c r="E223" s="4"/>
      <c r="F223" s="4"/>
    </row>
    <row r="224" spans="2:6">
      <c r="B224" s="4"/>
      <c r="C224" s="4"/>
      <c r="D224" s="4"/>
      <c r="E224" s="4"/>
      <c r="F224" s="4"/>
    </row>
    <row r="225" spans="2:6">
      <c r="B225" s="4"/>
      <c r="C225" s="4"/>
      <c r="D225" s="4"/>
      <c r="E225" s="4"/>
      <c r="F225" s="4"/>
    </row>
    <row r="226" spans="2:6">
      <c r="B226" s="4"/>
      <c r="C226" s="4"/>
      <c r="D226" s="4"/>
      <c r="E226" s="4"/>
      <c r="F226" s="4"/>
    </row>
    <row r="227" spans="2:6">
      <c r="B227" s="4"/>
      <c r="C227" s="4"/>
      <c r="D227" s="4"/>
      <c r="E227" s="4"/>
      <c r="F227" s="4"/>
    </row>
    <row r="228" spans="2:6">
      <c r="B228" s="4"/>
      <c r="C228" s="4"/>
      <c r="D228" s="4"/>
      <c r="E228" s="4"/>
      <c r="F228" s="4"/>
    </row>
    <row r="229" spans="2:6">
      <c r="B229" s="4"/>
      <c r="C229" s="4"/>
      <c r="D229" s="4"/>
      <c r="E229" s="4"/>
      <c r="F229" s="4"/>
    </row>
    <row r="230" spans="2:6">
      <c r="B230" s="4"/>
      <c r="C230" s="4"/>
      <c r="D230" s="4"/>
      <c r="E230" s="4"/>
      <c r="F230" s="4"/>
    </row>
    <row r="231" spans="2:6">
      <c r="B231" s="4"/>
      <c r="C231" s="4"/>
      <c r="D231" s="4"/>
      <c r="E231" s="4"/>
      <c r="F231" s="4"/>
    </row>
    <row r="232" spans="2:6">
      <c r="B232" s="4"/>
      <c r="C232" s="4"/>
      <c r="D232" s="4"/>
      <c r="E232" s="4"/>
      <c r="F232" s="4"/>
    </row>
    <row r="233" spans="2:6">
      <c r="B233" s="4"/>
      <c r="C233" s="4"/>
      <c r="D233" s="4"/>
      <c r="E233" s="4"/>
      <c r="F233" s="4"/>
    </row>
    <row r="234" spans="2:6">
      <c r="B234" s="4"/>
      <c r="C234" s="4"/>
      <c r="D234" s="4"/>
      <c r="E234" s="4"/>
      <c r="F234" s="4"/>
    </row>
    <row r="235" spans="2:6">
      <c r="B235" s="4"/>
      <c r="C235" s="4"/>
      <c r="D235" s="4"/>
      <c r="E235" s="4"/>
      <c r="F235" s="4"/>
    </row>
    <row r="236" spans="2:6">
      <c r="B236" s="4"/>
      <c r="C236" s="4"/>
      <c r="D236" s="4"/>
      <c r="E236" s="4"/>
      <c r="F236" s="4"/>
    </row>
    <row r="237" spans="2:6">
      <c r="B237" s="4"/>
      <c r="C237" s="4"/>
      <c r="D237" s="4"/>
      <c r="E237" s="4"/>
      <c r="F237" s="4"/>
    </row>
    <row r="238" spans="2:6">
      <c r="B238" s="4"/>
      <c r="C238" s="4"/>
      <c r="D238" s="4"/>
      <c r="E238" s="4"/>
      <c r="F238" s="4"/>
    </row>
    <row r="239" spans="2:6">
      <c r="B239" s="4"/>
      <c r="C239" s="4"/>
      <c r="D239" s="4"/>
      <c r="E239" s="4"/>
      <c r="F239" s="4"/>
    </row>
    <row r="240" spans="2:6">
      <c r="B240" s="4"/>
      <c r="C240" s="4"/>
      <c r="D240" s="4"/>
      <c r="E240" s="4"/>
      <c r="F240" s="4"/>
    </row>
    <row r="241" spans="2:6">
      <c r="B241" s="4"/>
      <c r="C241" s="4"/>
      <c r="D241" s="4"/>
      <c r="E241" s="4"/>
      <c r="F241" s="4"/>
    </row>
    <row r="242" spans="2:6">
      <c r="B242" s="4"/>
      <c r="C242" s="4"/>
      <c r="D242" s="4"/>
      <c r="E242" s="4"/>
      <c r="F242" s="4"/>
    </row>
    <row r="243" spans="2:6">
      <c r="B243" s="4"/>
      <c r="C243" s="4"/>
      <c r="D243" s="4"/>
      <c r="E243" s="4"/>
      <c r="F243" s="4"/>
    </row>
    <row r="244" spans="2:6">
      <c r="B244" s="4"/>
      <c r="C244" s="4"/>
      <c r="D244" s="4"/>
      <c r="E244" s="4"/>
      <c r="F244" s="4"/>
    </row>
    <row r="245" spans="2:6">
      <c r="B245" s="4"/>
      <c r="C245" s="4"/>
      <c r="D245" s="4"/>
      <c r="E245" s="4"/>
      <c r="F245" s="4"/>
    </row>
    <row r="246" spans="2:6">
      <c r="B246" s="4"/>
      <c r="C246" s="4"/>
      <c r="D246" s="4"/>
      <c r="E246" s="4"/>
      <c r="F246" s="4"/>
    </row>
    <row r="247" spans="2:6">
      <c r="B247" s="4"/>
      <c r="C247" s="4"/>
      <c r="D247" s="4"/>
      <c r="E247" s="4"/>
      <c r="F247" s="4"/>
    </row>
    <row r="248" spans="2:6">
      <c r="B248" s="4"/>
      <c r="C248" s="4"/>
      <c r="D248" s="4"/>
      <c r="E248" s="4"/>
      <c r="F248" s="4"/>
    </row>
    <row r="249" spans="2:6">
      <c r="B249" s="4"/>
      <c r="C249" s="4"/>
      <c r="D249" s="4"/>
      <c r="E249" s="4"/>
      <c r="F249" s="4"/>
    </row>
    <row r="250" spans="2:6">
      <c r="B250" s="4"/>
      <c r="C250" s="4"/>
      <c r="D250" s="4"/>
      <c r="E250" s="4"/>
      <c r="F250" s="4"/>
    </row>
    <row r="251" spans="2:6">
      <c r="B251" s="4"/>
      <c r="C251" s="4"/>
      <c r="D251" s="4"/>
      <c r="E251" s="4"/>
      <c r="F251" s="4"/>
    </row>
    <row r="252" spans="2:6">
      <c r="B252" s="4"/>
      <c r="C252" s="4"/>
      <c r="D252" s="4"/>
      <c r="E252" s="4"/>
      <c r="F252" s="4"/>
    </row>
    <row r="253" spans="2:6">
      <c r="B253" s="4"/>
      <c r="C253" s="4"/>
      <c r="D253" s="4"/>
      <c r="E253" s="4"/>
      <c r="F253" s="4"/>
    </row>
    <row r="254" spans="2:6">
      <c r="B254" s="4"/>
      <c r="C254" s="4"/>
      <c r="D254" s="4"/>
      <c r="E254" s="4"/>
      <c r="F254" s="4"/>
    </row>
    <row r="255" spans="2:6">
      <c r="B255" s="4"/>
      <c r="C255" s="4"/>
      <c r="D255" s="4"/>
      <c r="E255" s="4"/>
      <c r="F255" s="4"/>
    </row>
    <row r="256" spans="2:6">
      <c r="B256" s="4"/>
      <c r="C256" s="4"/>
      <c r="D256" s="4"/>
      <c r="E256" s="4"/>
      <c r="F256" s="4"/>
    </row>
    <row r="257" spans="2:6">
      <c r="B257" s="4"/>
      <c r="C257" s="4"/>
      <c r="D257" s="4"/>
      <c r="E257" s="4"/>
      <c r="F257" s="4"/>
    </row>
    <row r="258" spans="2:6">
      <c r="B258" s="4"/>
      <c r="C258" s="4"/>
      <c r="D258" s="4"/>
      <c r="E258" s="4"/>
      <c r="F258" s="4"/>
    </row>
    <row r="259" spans="2:6">
      <c r="B259" s="4"/>
      <c r="C259" s="4"/>
      <c r="D259" s="4"/>
      <c r="E259" s="4"/>
      <c r="F259" s="4"/>
    </row>
    <row r="260" spans="2:6">
      <c r="B260" s="4"/>
      <c r="C260" s="4"/>
      <c r="D260" s="4"/>
      <c r="E260" s="4"/>
      <c r="F260" s="4"/>
    </row>
    <row r="261" spans="2:6">
      <c r="B261" s="4"/>
      <c r="C261" s="4"/>
      <c r="D261" s="4"/>
      <c r="E261" s="4"/>
      <c r="F261" s="4"/>
    </row>
    <row r="262" spans="2:6">
      <c r="B262" s="4"/>
      <c r="C262" s="4"/>
      <c r="D262" s="4"/>
      <c r="E262" s="4"/>
      <c r="F262" s="4"/>
    </row>
    <row r="263" spans="2:6">
      <c r="B263" s="4"/>
      <c r="C263" s="4"/>
      <c r="D263" s="4"/>
      <c r="E263" s="4"/>
      <c r="F263" s="4"/>
    </row>
    <row r="264" spans="2:6">
      <c r="B264" s="4"/>
      <c r="C264" s="4"/>
      <c r="D264" s="4"/>
      <c r="E264" s="4"/>
      <c r="F264" s="4"/>
    </row>
    <row r="265" spans="2:6">
      <c r="B265" s="4"/>
      <c r="C265" s="4"/>
      <c r="D265" s="4"/>
      <c r="E265" s="4"/>
      <c r="F265" s="4"/>
    </row>
    <row r="266" spans="2:6">
      <c r="B266" s="4"/>
      <c r="C266" s="4"/>
      <c r="D266" s="4"/>
      <c r="E266" s="4"/>
      <c r="F266" s="4"/>
    </row>
    <row r="267" spans="2:6">
      <c r="B267" s="4"/>
      <c r="C267" s="4"/>
      <c r="D267" s="4"/>
      <c r="E267" s="4"/>
      <c r="F267" s="4"/>
    </row>
    <row r="268" spans="2:6">
      <c r="B268" s="4"/>
      <c r="C268" s="4"/>
      <c r="D268" s="4"/>
      <c r="E268" s="4"/>
      <c r="F268" s="4"/>
    </row>
    <row r="269" spans="2:6">
      <c r="B269" s="4"/>
      <c r="C269" s="4"/>
      <c r="D269" s="4"/>
      <c r="E269" s="4"/>
      <c r="F269" s="4"/>
    </row>
    <row r="270" spans="2:6">
      <c r="B270" s="4"/>
      <c r="C270" s="4"/>
      <c r="D270" s="4"/>
      <c r="E270" s="4"/>
      <c r="F270" s="4"/>
    </row>
    <row r="271" spans="2:6">
      <c r="B271" s="4"/>
      <c r="C271" s="4"/>
      <c r="D271" s="4"/>
      <c r="E271" s="4"/>
      <c r="F271" s="4"/>
    </row>
    <row r="272" spans="2:6">
      <c r="B272" s="4"/>
      <c r="C272" s="4"/>
      <c r="D272" s="4"/>
      <c r="E272" s="4"/>
      <c r="F272" s="4"/>
    </row>
    <row r="273" spans="2:6">
      <c r="B273" s="4"/>
      <c r="C273" s="4"/>
      <c r="D273" s="4"/>
      <c r="E273" s="4"/>
      <c r="F273" s="4"/>
    </row>
    <row r="274" spans="2:6">
      <c r="B274" s="4"/>
      <c r="C274" s="4"/>
      <c r="D274" s="4"/>
      <c r="E274" s="4"/>
      <c r="F274" s="4"/>
    </row>
    <row r="275" spans="2:6">
      <c r="B275" s="4"/>
      <c r="C275" s="4"/>
      <c r="D275" s="4"/>
      <c r="E275" s="4"/>
      <c r="F275" s="4"/>
    </row>
    <row r="276" spans="2:6">
      <c r="B276" s="4"/>
      <c r="C276" s="4"/>
      <c r="D276" s="4"/>
      <c r="E276" s="4"/>
      <c r="F276" s="4"/>
    </row>
    <row r="277" spans="2:6">
      <c r="B277" s="4"/>
      <c r="C277" s="4"/>
      <c r="D277" s="4"/>
      <c r="E277" s="4"/>
      <c r="F277" s="4"/>
    </row>
    <row r="278" spans="2:6">
      <c r="B278" s="4"/>
      <c r="C278" s="4"/>
      <c r="D278" s="4"/>
      <c r="E278" s="4"/>
      <c r="F278" s="4"/>
    </row>
    <row r="279" spans="2:6">
      <c r="B279" s="4"/>
      <c r="C279" s="4"/>
      <c r="D279" s="4"/>
      <c r="E279" s="4"/>
      <c r="F279" s="4"/>
    </row>
    <row r="280" spans="2:6">
      <c r="B280" s="4"/>
      <c r="C280" s="4"/>
      <c r="D280" s="4"/>
      <c r="E280" s="4"/>
      <c r="F280" s="4"/>
    </row>
    <row r="281" spans="2:6">
      <c r="B281" s="4"/>
      <c r="C281" s="4"/>
      <c r="D281" s="4"/>
      <c r="E281" s="4"/>
      <c r="F281" s="4"/>
    </row>
    <row r="282" spans="2:6">
      <c r="B282" s="4"/>
      <c r="C282" s="4"/>
      <c r="D282" s="4"/>
      <c r="E282" s="4"/>
      <c r="F282" s="4"/>
    </row>
    <row r="283" spans="2:6">
      <c r="B283" s="4"/>
      <c r="C283" s="4"/>
      <c r="D283" s="4"/>
      <c r="E283" s="4"/>
      <c r="F283" s="4"/>
    </row>
  </sheetData>
  <mergeCells count="2">
    <mergeCell ref="H59:I62"/>
    <mergeCell ref="A101:L101"/>
  </mergeCells>
  <pageMargins left="0.7" right="0.7" top="0.75" bottom="0.75" header="0.3" footer="0.3"/>
  <pageSetup paperSize="9"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Z126"/>
  <sheetViews>
    <sheetView zoomScaleNormal="100" workbookViewId="0">
      <selection activeCell="BU22" sqref="BU22"/>
    </sheetView>
  </sheetViews>
  <sheetFormatPr baseColWidth="10" defaultColWidth="11.42578125" defaultRowHeight="14.25"/>
  <cols>
    <col min="1" max="1" width="20.28515625" style="1" customWidth="1"/>
    <col min="2" max="2" width="11.42578125" style="1"/>
    <col min="3" max="3" width="11.42578125" style="17"/>
    <col min="4" max="4" width="7.28515625" style="1" customWidth="1"/>
    <col min="5" max="5" width="27.42578125" style="1" bestFit="1" customWidth="1"/>
    <col min="6" max="6" width="15.28515625" style="1" bestFit="1" customWidth="1"/>
    <col min="7" max="7" width="7.140625" style="1" customWidth="1"/>
    <col min="8" max="8" width="16" style="1" bestFit="1" customWidth="1"/>
    <col min="9" max="9" width="15" style="1" bestFit="1" customWidth="1"/>
    <col min="10" max="10" width="15" style="17" customWidth="1"/>
    <col min="11" max="11" width="7.28515625" style="1" customWidth="1"/>
    <col min="12" max="12" width="15.140625" style="1" customWidth="1"/>
    <col min="13" max="13" width="20.28515625" style="1" customWidth="1"/>
    <col min="14" max="14" width="9.42578125" style="1" customWidth="1"/>
    <col min="15" max="15" width="16.42578125" style="1" customWidth="1"/>
    <col min="16" max="16" width="11.42578125" style="1"/>
    <col min="17" max="17" width="14.85546875" style="3" bestFit="1" customWidth="1"/>
    <col min="18" max="18" width="4.85546875" style="1" customWidth="1"/>
    <col min="19" max="19" width="24.42578125" style="1" bestFit="1" customWidth="1"/>
    <col min="20" max="20" width="9.140625" style="1" bestFit="1" customWidth="1"/>
    <col min="21" max="21" width="32.7109375" style="3" customWidth="1"/>
    <col min="22" max="22" width="26.28515625" style="17" customWidth="1"/>
    <col min="23" max="23" width="11.42578125" style="17"/>
    <col min="24" max="24" width="7.28515625" style="1" customWidth="1"/>
    <col min="25" max="25" width="24.7109375" style="1" customWidth="1"/>
    <col min="26" max="26" width="12.7109375" style="1" bestFit="1" customWidth="1"/>
    <col min="27" max="27" width="15" style="3" customWidth="1"/>
    <col min="28" max="28" width="5.85546875" style="1" customWidth="1"/>
    <col min="29" max="29" width="14.42578125" style="1" bestFit="1" customWidth="1"/>
    <col min="30" max="30" width="16" style="1" customWidth="1"/>
    <col min="31" max="31" width="7.140625" style="1" customWidth="1"/>
    <col min="32" max="32" width="42.5703125" style="1" bestFit="1" customWidth="1"/>
    <col min="33" max="33" width="18.85546875" style="1" customWidth="1"/>
    <col min="34" max="34" width="15.42578125" style="1" customWidth="1"/>
    <col min="35" max="35" width="6.5703125" style="3" customWidth="1"/>
    <col min="36" max="36" width="29.85546875" style="1" customWidth="1"/>
    <col min="37" max="37" width="11.85546875" style="17" bestFit="1" customWidth="1"/>
    <col min="38" max="38" width="16.42578125" style="1" customWidth="1"/>
    <col min="39" max="39" width="4.7109375" style="1" customWidth="1"/>
    <col min="40" max="40" width="15.5703125" style="1" bestFit="1" customWidth="1"/>
    <col min="41" max="41" width="11.42578125" style="1"/>
    <col min="42" max="42" width="12.7109375" style="1" customWidth="1"/>
    <col min="43" max="43" width="6.140625" style="17" customWidth="1"/>
    <col min="44" max="44" width="14" style="1" customWidth="1"/>
    <col min="45" max="46" width="15.140625" style="1" bestFit="1" customWidth="1"/>
    <col min="47" max="48" width="11.42578125" style="1"/>
    <col min="49" max="49" width="15.28515625" style="1" customWidth="1"/>
    <col min="50" max="52" width="11.42578125" style="1"/>
    <col min="53" max="53" width="13" style="1" bestFit="1" customWidth="1"/>
    <col min="54" max="56" width="11.42578125" style="1"/>
    <col min="57" max="57" width="14.5703125" style="1" bestFit="1" customWidth="1"/>
    <col min="58" max="60" width="11.42578125" style="1"/>
    <col min="61" max="61" width="13" style="1" bestFit="1" customWidth="1"/>
    <col min="62" max="64" width="11.42578125" style="1"/>
    <col min="65" max="65" width="16.140625" style="1" customWidth="1"/>
    <col min="66" max="68" width="11.42578125" style="1"/>
    <col min="69" max="69" width="13" style="1" bestFit="1" customWidth="1"/>
    <col min="70" max="72" width="11.42578125" style="1"/>
    <col min="73" max="73" width="13" style="1" bestFit="1" customWidth="1"/>
    <col min="74" max="76" width="11.42578125" style="1"/>
    <col min="77" max="77" width="20.28515625" style="1" bestFit="1" customWidth="1"/>
    <col min="78" max="16384" width="11.42578125" style="1"/>
  </cols>
  <sheetData>
    <row r="2" spans="1:78" ht="18">
      <c r="A2" s="86" t="s">
        <v>0</v>
      </c>
      <c r="B2" s="87"/>
      <c r="C2" s="87"/>
      <c r="D2" s="87"/>
      <c r="E2" s="87"/>
      <c r="F2" s="87"/>
    </row>
    <row r="3" spans="1:78" ht="15">
      <c r="A3" s="90" t="s">
        <v>17</v>
      </c>
      <c r="B3" s="91"/>
      <c r="C3" s="91"/>
      <c r="D3" s="91"/>
      <c r="E3" s="91"/>
      <c r="F3" s="92"/>
    </row>
    <row r="6" spans="1:78" s="4" customFormat="1" ht="15" customHeight="1">
      <c r="A6" s="78" t="s">
        <v>64</v>
      </c>
      <c r="B6" s="79"/>
      <c r="C6" s="79"/>
      <c r="E6" s="78" t="s">
        <v>7</v>
      </c>
      <c r="F6" s="80"/>
      <c r="H6" s="78" t="s">
        <v>239</v>
      </c>
      <c r="I6" s="79"/>
      <c r="J6" s="79"/>
      <c r="L6" s="78" t="s">
        <v>62</v>
      </c>
      <c r="M6" s="80"/>
      <c r="O6" s="78" t="s">
        <v>60</v>
      </c>
      <c r="P6" s="79"/>
      <c r="Q6" s="79"/>
      <c r="S6" s="78" t="s">
        <v>33</v>
      </c>
      <c r="T6" s="79"/>
      <c r="U6" s="79"/>
      <c r="V6" s="79"/>
      <c r="W6" s="79"/>
      <c r="Y6" s="78" t="s">
        <v>59</v>
      </c>
      <c r="Z6" s="79"/>
      <c r="AA6" s="79"/>
      <c r="AC6" s="78" t="s">
        <v>38</v>
      </c>
      <c r="AD6" s="80"/>
      <c r="AF6" s="78" t="s">
        <v>39</v>
      </c>
      <c r="AG6" s="79"/>
      <c r="AH6" s="79"/>
      <c r="AJ6" s="78" t="s">
        <v>40</v>
      </c>
      <c r="AK6" s="79"/>
      <c r="AL6" s="80"/>
      <c r="AN6" s="78" t="s">
        <v>241</v>
      </c>
      <c r="AO6" s="79"/>
      <c r="AP6" s="79"/>
      <c r="AR6" s="81" t="s">
        <v>55</v>
      </c>
      <c r="AS6" s="82"/>
      <c r="AT6" s="82"/>
      <c r="AU6" s="82"/>
      <c r="AW6" s="78" t="s">
        <v>411</v>
      </c>
      <c r="AX6" s="79"/>
      <c r="AY6" s="80"/>
      <c r="BA6" s="78" t="s">
        <v>413</v>
      </c>
      <c r="BB6" s="79"/>
      <c r="BC6" s="80"/>
      <c r="BE6" s="78" t="s">
        <v>414</v>
      </c>
      <c r="BF6" s="79"/>
      <c r="BG6" s="80"/>
      <c r="BI6" s="78" t="s">
        <v>415</v>
      </c>
      <c r="BJ6" s="79"/>
      <c r="BK6" s="80"/>
      <c r="BM6" s="78" t="s">
        <v>416</v>
      </c>
      <c r="BN6" s="79"/>
      <c r="BO6" s="80"/>
      <c r="BQ6" s="78" t="s">
        <v>419</v>
      </c>
      <c r="BR6" s="79"/>
      <c r="BS6" s="80"/>
      <c r="BU6" s="78" t="s">
        <v>417</v>
      </c>
      <c r="BV6" s="79"/>
      <c r="BW6" s="80"/>
      <c r="BY6" s="78" t="s">
        <v>418</v>
      </c>
      <c r="BZ6" s="79"/>
    </row>
    <row r="7" spans="1:78">
      <c r="AW7" s="17"/>
      <c r="AX7" s="17"/>
      <c r="AY7" s="17"/>
      <c r="BA7" s="17"/>
      <c r="BB7" s="17"/>
      <c r="BC7" s="17"/>
      <c r="BE7" s="17"/>
      <c r="BF7" s="17"/>
      <c r="BG7" s="17"/>
      <c r="BI7" s="17"/>
      <c r="BJ7" s="17"/>
      <c r="BK7" s="17"/>
      <c r="BM7" s="17"/>
      <c r="BN7" s="17"/>
      <c r="BO7" s="17"/>
      <c r="BQ7" s="17"/>
      <c r="BR7" s="17"/>
      <c r="BS7" s="17"/>
      <c r="BU7" s="17"/>
      <c r="BV7" s="17"/>
      <c r="BW7" s="17"/>
      <c r="BY7" s="17"/>
      <c r="BZ7" s="17"/>
    </row>
    <row r="8" spans="1:78" ht="51">
      <c r="A8" s="25" t="s">
        <v>151</v>
      </c>
      <c r="B8" s="25" t="s">
        <v>143</v>
      </c>
      <c r="C8" s="25" t="s">
        <v>3</v>
      </c>
      <c r="E8" s="25" t="s">
        <v>151</v>
      </c>
      <c r="F8" s="25" t="s">
        <v>3</v>
      </c>
      <c r="H8" s="25" t="s">
        <v>151</v>
      </c>
      <c r="I8" s="25" t="s">
        <v>137</v>
      </c>
      <c r="J8" s="25" t="s">
        <v>3</v>
      </c>
      <c r="L8" s="25" t="s">
        <v>56</v>
      </c>
      <c r="M8" s="25" t="s">
        <v>56</v>
      </c>
      <c r="O8" s="25" t="s">
        <v>151</v>
      </c>
      <c r="P8" s="25" t="s">
        <v>137</v>
      </c>
      <c r="Q8" s="25" t="s">
        <v>156</v>
      </c>
      <c r="S8" s="25" t="s">
        <v>151</v>
      </c>
      <c r="T8" s="25" t="s">
        <v>136</v>
      </c>
      <c r="U8" s="25" t="s">
        <v>17</v>
      </c>
      <c r="V8" s="25" t="s">
        <v>61</v>
      </c>
      <c r="W8" s="25" t="s">
        <v>127</v>
      </c>
      <c r="X8" s="17"/>
      <c r="Y8" s="25"/>
      <c r="Z8" s="25" t="s">
        <v>143</v>
      </c>
      <c r="AA8" s="25" t="s">
        <v>3</v>
      </c>
      <c r="AC8" s="25" t="s">
        <v>78</v>
      </c>
      <c r="AD8" s="25" t="s">
        <v>3</v>
      </c>
      <c r="AF8" s="25" t="s">
        <v>151</v>
      </c>
      <c r="AG8" s="25" t="s">
        <v>137</v>
      </c>
      <c r="AH8" s="25" t="s">
        <v>3</v>
      </c>
      <c r="AI8" s="6"/>
      <c r="AJ8" s="25" t="s">
        <v>151</v>
      </c>
      <c r="AK8" s="25" t="s">
        <v>259</v>
      </c>
      <c r="AL8" s="25" t="s">
        <v>3</v>
      </c>
      <c r="AN8" s="25" t="s">
        <v>176</v>
      </c>
      <c r="AO8" s="25" t="s">
        <v>143</v>
      </c>
      <c r="AP8" s="25" t="s">
        <v>3</v>
      </c>
      <c r="AR8" s="25" t="s">
        <v>17</v>
      </c>
      <c r="AS8" s="25" t="s">
        <v>61</v>
      </c>
      <c r="AT8" s="25" t="s">
        <v>137</v>
      </c>
      <c r="AU8" s="25" t="s">
        <v>3</v>
      </c>
      <c r="AW8" s="25" t="s">
        <v>428</v>
      </c>
      <c r="AX8" s="25" t="s">
        <v>143</v>
      </c>
      <c r="AY8" s="25" t="s">
        <v>3</v>
      </c>
      <c r="BA8" s="25" t="s">
        <v>428</v>
      </c>
      <c r="BB8" s="25" t="s">
        <v>143</v>
      </c>
      <c r="BC8" s="25" t="s">
        <v>3</v>
      </c>
      <c r="BE8" s="25" t="s">
        <v>428</v>
      </c>
      <c r="BF8" s="25" t="s">
        <v>143</v>
      </c>
      <c r="BG8" s="25" t="s">
        <v>3</v>
      </c>
      <c r="BI8" s="25" t="s">
        <v>428</v>
      </c>
      <c r="BJ8" s="25" t="s">
        <v>143</v>
      </c>
      <c r="BK8" s="25" t="s">
        <v>3</v>
      </c>
      <c r="BM8" s="25" t="s">
        <v>428</v>
      </c>
      <c r="BN8" s="25" t="s">
        <v>143</v>
      </c>
      <c r="BO8" s="25" t="s">
        <v>3</v>
      </c>
      <c r="BQ8" s="25" t="s">
        <v>428</v>
      </c>
      <c r="BR8" s="25" t="s">
        <v>143</v>
      </c>
      <c r="BS8" s="25" t="s">
        <v>3</v>
      </c>
      <c r="BU8" s="25" t="s">
        <v>428</v>
      </c>
      <c r="BV8" s="25" t="s">
        <v>143</v>
      </c>
      <c r="BW8" s="25" t="s">
        <v>3</v>
      </c>
      <c r="BY8" s="25" t="s">
        <v>428</v>
      </c>
      <c r="BZ8" s="25" t="s">
        <v>143</v>
      </c>
    </row>
    <row r="9" spans="1:78" ht="14.1" customHeight="1">
      <c r="A9" s="26" t="s">
        <v>35</v>
      </c>
      <c r="B9" s="27">
        <v>7</v>
      </c>
      <c r="C9" s="27">
        <v>1</v>
      </c>
      <c r="E9" s="26" t="s">
        <v>183</v>
      </c>
      <c r="F9" s="27">
        <v>10</v>
      </c>
      <c r="H9" s="26" t="s">
        <v>183</v>
      </c>
      <c r="I9" s="27">
        <v>10366</v>
      </c>
      <c r="J9" s="27">
        <v>12</v>
      </c>
      <c r="L9"/>
      <c r="M9"/>
      <c r="O9" s="41" t="s">
        <v>18</v>
      </c>
      <c r="P9" s="42">
        <v>1790</v>
      </c>
      <c r="Q9" s="42">
        <v>2</v>
      </c>
      <c r="S9" s="26" t="s">
        <v>36</v>
      </c>
      <c r="T9" s="34">
        <v>2731</v>
      </c>
      <c r="U9" s="31" t="s">
        <v>36</v>
      </c>
      <c r="V9" s="32" t="s">
        <v>110</v>
      </c>
      <c r="W9" s="27">
        <v>2731</v>
      </c>
      <c r="X9" s="17"/>
      <c r="Y9" s="26" t="s">
        <v>18</v>
      </c>
      <c r="Z9" s="27">
        <v>387184</v>
      </c>
      <c r="AA9" s="27">
        <v>108</v>
      </c>
      <c r="AC9" s="26" t="s">
        <v>35</v>
      </c>
      <c r="AD9" s="27">
        <v>1</v>
      </c>
      <c r="AF9" s="26" t="s">
        <v>18</v>
      </c>
      <c r="AG9" s="27">
        <v>146154.40580879402</v>
      </c>
      <c r="AH9" s="27">
        <v>56</v>
      </c>
      <c r="AI9" s="6"/>
      <c r="AJ9" s="26" t="s">
        <v>205</v>
      </c>
      <c r="AK9" s="27">
        <v>11803</v>
      </c>
      <c r="AL9" s="27">
        <v>10</v>
      </c>
      <c r="AN9" s="26" t="s">
        <v>34</v>
      </c>
      <c r="AO9" s="27">
        <v>3338</v>
      </c>
      <c r="AP9" s="27">
        <v>405</v>
      </c>
      <c r="AR9" s="26" t="s">
        <v>18</v>
      </c>
      <c r="AS9" s="26" t="s">
        <v>134</v>
      </c>
      <c r="AT9" s="27">
        <v>6376</v>
      </c>
      <c r="AU9" s="27">
        <v>6</v>
      </c>
      <c r="AW9" s="26" t="s">
        <v>35</v>
      </c>
      <c r="AX9" s="27">
        <v>14</v>
      </c>
      <c r="AY9" s="27">
        <v>3</v>
      </c>
      <c r="BA9" s="26" t="s">
        <v>35</v>
      </c>
      <c r="BB9" s="27">
        <v>11</v>
      </c>
      <c r="BC9" s="27">
        <v>1</v>
      </c>
      <c r="BE9" s="26" t="s">
        <v>35</v>
      </c>
      <c r="BF9" s="27">
        <v>15</v>
      </c>
      <c r="BG9" s="27">
        <v>2</v>
      </c>
      <c r="BI9" s="26" t="s">
        <v>35</v>
      </c>
      <c r="BJ9" s="27">
        <v>5</v>
      </c>
      <c r="BK9" s="27">
        <v>1</v>
      </c>
      <c r="BM9" s="26" t="s">
        <v>18</v>
      </c>
      <c r="BN9" s="27">
        <v>20</v>
      </c>
      <c r="BO9" s="27">
        <v>8</v>
      </c>
      <c r="BQ9" s="26" t="s">
        <v>18</v>
      </c>
      <c r="BR9" s="27">
        <v>163</v>
      </c>
      <c r="BS9" s="27">
        <v>13</v>
      </c>
      <c r="BU9" s="26" t="s">
        <v>18</v>
      </c>
      <c r="BV9" s="27">
        <v>2</v>
      </c>
      <c r="BW9" s="27">
        <v>1</v>
      </c>
      <c r="BY9" s="26" t="s">
        <v>431</v>
      </c>
      <c r="BZ9" s="27">
        <v>25</v>
      </c>
    </row>
    <row r="10" spans="1:78" ht="14.1" customHeight="1">
      <c r="A10" s="26" t="s">
        <v>18</v>
      </c>
      <c r="B10" s="27">
        <v>1720</v>
      </c>
      <c r="C10" s="27">
        <v>178</v>
      </c>
      <c r="E10" s="26" t="s">
        <v>184</v>
      </c>
      <c r="F10" s="27">
        <v>3</v>
      </c>
      <c r="H10" s="26" t="s">
        <v>198</v>
      </c>
      <c r="I10" s="27">
        <v>1446</v>
      </c>
      <c r="J10" s="27">
        <v>3</v>
      </c>
      <c r="L10"/>
      <c r="M10"/>
      <c r="O10" s="41" t="s">
        <v>34</v>
      </c>
      <c r="P10" s="42">
        <v>4735</v>
      </c>
      <c r="Q10" s="42">
        <v>2</v>
      </c>
      <c r="S10" s="88" t="s">
        <v>34</v>
      </c>
      <c r="T10" s="83">
        <v>2375</v>
      </c>
      <c r="U10" s="31" t="s">
        <v>110</v>
      </c>
      <c r="V10" s="32" t="s">
        <v>34</v>
      </c>
      <c r="W10" s="27">
        <v>1417</v>
      </c>
      <c r="X10" s="17"/>
      <c r="Y10" s="26" t="s">
        <v>27</v>
      </c>
      <c r="Z10" s="27">
        <v>5323</v>
      </c>
      <c r="AA10" s="27">
        <v>7</v>
      </c>
      <c r="AC10" s="26" t="s">
        <v>18</v>
      </c>
      <c r="AD10" s="27">
        <v>40</v>
      </c>
      <c r="AF10" s="26" t="s">
        <v>302</v>
      </c>
      <c r="AG10" s="27">
        <v>875.75635336829362</v>
      </c>
      <c r="AH10" s="27">
        <v>2</v>
      </c>
      <c r="AI10" s="6"/>
      <c r="AJ10" s="26" t="s">
        <v>184</v>
      </c>
      <c r="AK10" s="27">
        <v>5439</v>
      </c>
      <c r="AL10" s="27">
        <v>6</v>
      </c>
      <c r="AN10" s="26" t="s">
        <v>29</v>
      </c>
      <c r="AO10" s="27">
        <v>1086</v>
      </c>
      <c r="AP10" s="27">
        <v>257</v>
      </c>
      <c r="AR10" s="26" t="s">
        <v>27</v>
      </c>
      <c r="AS10" s="26" t="s">
        <v>134</v>
      </c>
      <c r="AT10" s="27">
        <v>1359</v>
      </c>
      <c r="AU10" s="27">
        <v>1</v>
      </c>
      <c r="AW10" s="26" t="s">
        <v>18</v>
      </c>
      <c r="AX10" s="27">
        <v>281</v>
      </c>
      <c r="AY10" s="27">
        <v>20</v>
      </c>
      <c r="BA10" s="26" t="s">
        <v>18</v>
      </c>
      <c r="BB10" s="27">
        <v>358</v>
      </c>
      <c r="BC10" s="27">
        <v>20</v>
      </c>
      <c r="BE10" s="26" t="s">
        <v>18</v>
      </c>
      <c r="BF10" s="27">
        <v>214</v>
      </c>
      <c r="BG10" s="27">
        <v>32</v>
      </c>
      <c r="BI10" s="26" t="s">
        <v>18</v>
      </c>
      <c r="BJ10" s="27">
        <v>50</v>
      </c>
      <c r="BK10" s="27">
        <v>47</v>
      </c>
      <c r="BM10" s="26" t="s">
        <v>34</v>
      </c>
      <c r="BN10" s="27">
        <v>45</v>
      </c>
      <c r="BO10" s="27">
        <v>3</v>
      </c>
      <c r="BQ10" s="26" t="s">
        <v>27</v>
      </c>
      <c r="BR10" s="27">
        <v>89</v>
      </c>
      <c r="BS10" s="27">
        <v>9</v>
      </c>
      <c r="BU10" s="26" t="s">
        <v>34</v>
      </c>
      <c r="BV10" s="27">
        <v>42</v>
      </c>
      <c r="BW10" s="27">
        <v>5</v>
      </c>
      <c r="BY10" s="26" t="s">
        <v>432</v>
      </c>
      <c r="BZ10" s="27">
        <v>2</v>
      </c>
    </row>
    <row r="11" spans="1:78" ht="14.1" customHeight="1">
      <c r="A11" s="26" t="s">
        <v>27</v>
      </c>
      <c r="B11" s="27">
        <v>565</v>
      </c>
      <c r="C11" s="27">
        <v>59</v>
      </c>
      <c r="E11" s="26" t="s">
        <v>185</v>
      </c>
      <c r="F11" s="27">
        <v>2</v>
      </c>
      <c r="H11" s="26" t="s">
        <v>199</v>
      </c>
      <c r="I11" s="27">
        <v>255</v>
      </c>
      <c r="J11" s="27">
        <v>1</v>
      </c>
      <c r="O11" s="41" t="s">
        <v>29</v>
      </c>
      <c r="P11" s="42">
        <v>3918</v>
      </c>
      <c r="Q11" s="42">
        <v>11</v>
      </c>
      <c r="S11" s="93"/>
      <c r="T11" s="84"/>
      <c r="U11" s="31" t="s">
        <v>36</v>
      </c>
      <c r="V11" s="32" t="s">
        <v>34</v>
      </c>
      <c r="W11" s="27">
        <v>326</v>
      </c>
      <c r="X11" s="17"/>
      <c r="Y11" s="26" t="s">
        <v>23</v>
      </c>
      <c r="Z11" s="27">
        <v>44473</v>
      </c>
      <c r="AA11" s="27">
        <v>25</v>
      </c>
      <c r="AC11" s="26" t="s">
        <v>27</v>
      </c>
      <c r="AD11" s="27">
        <v>7</v>
      </c>
      <c r="AF11" s="26" t="s">
        <v>27</v>
      </c>
      <c r="AG11" s="27">
        <v>71625</v>
      </c>
      <c r="AH11" s="27">
        <v>5</v>
      </c>
      <c r="AI11" s="6"/>
      <c r="AJ11" s="26" t="s">
        <v>185</v>
      </c>
      <c r="AK11" s="27">
        <v>4829</v>
      </c>
      <c r="AL11" s="27">
        <v>3</v>
      </c>
      <c r="AN11" s="26" t="s">
        <v>18</v>
      </c>
      <c r="AO11" s="27">
        <v>738</v>
      </c>
      <c r="AP11" s="27">
        <v>98</v>
      </c>
      <c r="AR11" s="26" t="s">
        <v>34</v>
      </c>
      <c r="AS11" s="26" t="s">
        <v>134</v>
      </c>
      <c r="AT11" s="27">
        <v>5745</v>
      </c>
      <c r="AU11" s="27">
        <v>2</v>
      </c>
      <c r="AW11" s="26" t="s">
        <v>27</v>
      </c>
      <c r="AX11" s="27">
        <v>5</v>
      </c>
      <c r="AY11" s="27">
        <v>1</v>
      </c>
      <c r="BA11" s="26" t="s">
        <v>27</v>
      </c>
      <c r="BB11" s="27">
        <v>59</v>
      </c>
      <c r="BC11" s="27">
        <v>10</v>
      </c>
      <c r="BE11" s="26" t="s">
        <v>27</v>
      </c>
      <c r="BF11" s="27">
        <v>92</v>
      </c>
      <c r="BG11" s="27">
        <v>10</v>
      </c>
      <c r="BI11" s="26" t="s">
        <v>27</v>
      </c>
      <c r="BJ11" s="27">
        <v>36</v>
      </c>
      <c r="BK11" s="27">
        <v>10</v>
      </c>
      <c r="BM11" s="26" t="s">
        <v>29</v>
      </c>
      <c r="BN11" s="27">
        <v>54</v>
      </c>
      <c r="BO11" s="27">
        <v>10</v>
      </c>
      <c r="BQ11" s="26" t="s">
        <v>95</v>
      </c>
      <c r="BR11" s="27">
        <v>29</v>
      </c>
      <c r="BS11" s="27">
        <v>1</v>
      </c>
      <c r="BU11" s="26" t="s">
        <v>13</v>
      </c>
      <c r="BV11" s="27">
        <v>22</v>
      </c>
      <c r="BW11" s="27">
        <v>2</v>
      </c>
      <c r="BY11" s="26" t="s">
        <v>433</v>
      </c>
      <c r="BZ11" s="27">
        <v>18</v>
      </c>
    </row>
    <row r="12" spans="1:78" ht="14.1" customHeight="1">
      <c r="A12" s="26" t="s">
        <v>23</v>
      </c>
      <c r="B12" s="27">
        <v>54</v>
      </c>
      <c r="C12" s="27">
        <v>4</v>
      </c>
      <c r="E12" s="26" t="s">
        <v>186</v>
      </c>
      <c r="F12" s="27">
        <v>2</v>
      </c>
      <c r="H12" s="26" t="s">
        <v>276</v>
      </c>
      <c r="I12" s="27">
        <v>325169</v>
      </c>
      <c r="J12" s="27">
        <v>121</v>
      </c>
      <c r="L12" s="17"/>
      <c r="M12" s="17"/>
      <c r="O12" s="41" t="s">
        <v>13</v>
      </c>
      <c r="P12" s="42">
        <v>762</v>
      </c>
      <c r="Q12" s="42">
        <v>1</v>
      </c>
      <c r="S12" s="93"/>
      <c r="T12" s="84"/>
      <c r="U12" s="31" t="s">
        <v>34</v>
      </c>
      <c r="V12" s="32" t="s">
        <v>110</v>
      </c>
      <c r="W12" s="27">
        <v>597</v>
      </c>
      <c r="X12" s="17"/>
      <c r="Y12" s="26" t="s">
        <v>177</v>
      </c>
      <c r="Z12" s="27">
        <v>1222</v>
      </c>
      <c r="AA12" s="27">
        <v>1</v>
      </c>
      <c r="AC12" s="26" t="s">
        <v>23</v>
      </c>
      <c r="AD12" s="27">
        <v>5</v>
      </c>
      <c r="AF12" s="26" t="s">
        <v>23</v>
      </c>
      <c r="AG12" s="27">
        <v>40235.47599838645</v>
      </c>
      <c r="AH12" s="27">
        <v>12</v>
      </c>
      <c r="AI12" s="6"/>
      <c r="AJ12" s="26" t="s">
        <v>186</v>
      </c>
      <c r="AK12" s="27">
        <v>13063</v>
      </c>
      <c r="AL12" s="27">
        <v>1</v>
      </c>
      <c r="AN12" s="26" t="s">
        <v>30</v>
      </c>
      <c r="AO12" s="27">
        <v>853</v>
      </c>
      <c r="AP12" s="27">
        <v>91</v>
      </c>
      <c r="AR12" s="26" t="s">
        <v>29</v>
      </c>
      <c r="AS12" s="26" t="s">
        <v>134</v>
      </c>
      <c r="AT12" s="27">
        <v>13224</v>
      </c>
      <c r="AU12" s="27">
        <v>8</v>
      </c>
      <c r="AW12" s="26" t="s">
        <v>23</v>
      </c>
      <c r="AX12" s="27">
        <v>15</v>
      </c>
      <c r="AY12" s="27">
        <v>3</v>
      </c>
      <c r="BA12" s="26" t="s">
        <v>23</v>
      </c>
      <c r="BB12" s="27">
        <v>60</v>
      </c>
      <c r="BC12" s="27">
        <v>17</v>
      </c>
      <c r="BE12" s="26" t="s">
        <v>23</v>
      </c>
      <c r="BF12" s="27">
        <v>72</v>
      </c>
      <c r="BG12" s="27">
        <v>16</v>
      </c>
      <c r="BI12" s="26" t="s">
        <v>23</v>
      </c>
      <c r="BJ12" s="27">
        <v>4</v>
      </c>
      <c r="BK12" s="27">
        <v>2</v>
      </c>
      <c r="BM12" s="26" t="s">
        <v>13</v>
      </c>
      <c r="BN12" s="27">
        <v>110</v>
      </c>
      <c r="BO12" s="27">
        <v>4</v>
      </c>
      <c r="BQ12" s="26" t="s">
        <v>23</v>
      </c>
      <c r="BR12" s="27">
        <v>39</v>
      </c>
      <c r="BS12" s="27">
        <v>2</v>
      </c>
      <c r="BU12" s="26" t="s">
        <v>66</v>
      </c>
      <c r="BV12" s="27">
        <v>38</v>
      </c>
      <c r="BW12" s="27">
        <v>3</v>
      </c>
      <c r="BY12" s="26" t="s">
        <v>434</v>
      </c>
      <c r="BZ12" s="27">
        <v>1</v>
      </c>
    </row>
    <row r="13" spans="1:78" ht="14.1" customHeight="1">
      <c r="A13" s="26" t="s">
        <v>36</v>
      </c>
      <c r="B13" s="27">
        <v>72</v>
      </c>
      <c r="C13" s="27">
        <v>10</v>
      </c>
      <c r="E13" s="26" t="s">
        <v>187</v>
      </c>
      <c r="F13" s="27">
        <v>30</v>
      </c>
      <c r="H13" s="26" t="s">
        <v>243</v>
      </c>
      <c r="I13" s="27">
        <v>4958</v>
      </c>
      <c r="J13" s="27">
        <v>3</v>
      </c>
      <c r="L13" s="17"/>
      <c r="M13" s="17"/>
      <c r="O13" s="41" t="s">
        <v>19</v>
      </c>
      <c r="P13" s="42">
        <v>11815</v>
      </c>
      <c r="Q13" s="42">
        <v>2</v>
      </c>
      <c r="S13" s="95"/>
      <c r="T13" s="84"/>
      <c r="U13" s="31" t="s">
        <v>34</v>
      </c>
      <c r="V13" s="32" t="s">
        <v>36</v>
      </c>
      <c r="W13" s="27">
        <v>32</v>
      </c>
      <c r="X13" s="17"/>
      <c r="Y13" s="26" t="s">
        <v>21</v>
      </c>
      <c r="Z13" s="27">
        <v>4631</v>
      </c>
      <c r="AA13" s="27">
        <v>3</v>
      </c>
      <c r="AC13" s="26" t="s">
        <v>177</v>
      </c>
      <c r="AD13" s="27">
        <v>4</v>
      </c>
      <c r="AF13" s="26" t="s">
        <v>36</v>
      </c>
      <c r="AG13" s="27">
        <v>5712.384025816862</v>
      </c>
      <c r="AH13" s="27">
        <v>3</v>
      </c>
      <c r="AI13" s="6"/>
      <c r="AJ13" s="26" t="s">
        <v>198</v>
      </c>
      <c r="AK13" s="27">
        <v>161</v>
      </c>
      <c r="AL13" s="27">
        <v>1</v>
      </c>
      <c r="AN13" s="26" t="s">
        <v>9</v>
      </c>
      <c r="AO13" s="27">
        <v>560</v>
      </c>
      <c r="AP13" s="27">
        <v>83</v>
      </c>
      <c r="AR13" s="26" t="s">
        <v>19</v>
      </c>
      <c r="AS13" s="26" t="s">
        <v>134</v>
      </c>
      <c r="AT13" s="27">
        <v>733</v>
      </c>
      <c r="AU13" s="27">
        <v>1</v>
      </c>
      <c r="AW13" s="26" t="s">
        <v>69</v>
      </c>
      <c r="AX13" s="27">
        <v>1</v>
      </c>
      <c r="AY13" s="27">
        <v>1</v>
      </c>
      <c r="BA13" s="26" t="s">
        <v>10</v>
      </c>
      <c r="BB13" s="27">
        <v>43</v>
      </c>
      <c r="BC13" s="27">
        <v>3</v>
      </c>
      <c r="BE13" s="26" t="s">
        <v>10</v>
      </c>
      <c r="BF13" s="27">
        <v>15</v>
      </c>
      <c r="BG13" s="27">
        <v>2</v>
      </c>
      <c r="BI13" s="26" t="s">
        <v>36</v>
      </c>
      <c r="BJ13" s="27">
        <v>1</v>
      </c>
      <c r="BK13" s="27">
        <v>1</v>
      </c>
      <c r="BM13" s="26" t="s">
        <v>66</v>
      </c>
      <c r="BN13" s="27">
        <v>1</v>
      </c>
      <c r="BO13" s="27">
        <v>1</v>
      </c>
      <c r="BQ13" s="26" t="s">
        <v>36</v>
      </c>
      <c r="BR13" s="27">
        <v>19</v>
      </c>
      <c r="BS13" s="27">
        <v>1</v>
      </c>
      <c r="BU13" s="26" t="s">
        <v>70</v>
      </c>
      <c r="BV13" s="27">
        <v>3</v>
      </c>
      <c r="BW13" s="27">
        <v>1</v>
      </c>
      <c r="BY13" s="26" t="s">
        <v>435</v>
      </c>
      <c r="BZ13" s="27">
        <v>4</v>
      </c>
    </row>
    <row r="14" spans="1:78" ht="14.1" customHeight="1">
      <c r="A14" s="26" t="s">
        <v>21</v>
      </c>
      <c r="B14" s="27">
        <v>7</v>
      </c>
      <c r="C14" s="27">
        <v>2</v>
      </c>
      <c r="E14" s="26" t="s">
        <v>188</v>
      </c>
      <c r="F14" s="27">
        <v>2</v>
      </c>
      <c r="H14" s="26" t="s">
        <v>272</v>
      </c>
      <c r="I14" s="27">
        <v>15671</v>
      </c>
      <c r="J14" s="27">
        <v>1</v>
      </c>
      <c r="L14" s="17"/>
      <c r="M14" s="17"/>
      <c r="O14" s="41" t="s">
        <v>30</v>
      </c>
      <c r="P14" s="42">
        <v>6888</v>
      </c>
      <c r="Q14" s="42">
        <v>2</v>
      </c>
      <c r="S14" s="95"/>
      <c r="T14" s="85"/>
      <c r="U14" s="31" t="s">
        <v>29</v>
      </c>
      <c r="V14" s="32" t="s">
        <v>34</v>
      </c>
      <c r="W14" s="27">
        <v>3</v>
      </c>
      <c r="X14" s="17"/>
      <c r="Y14" s="26" t="s">
        <v>28</v>
      </c>
      <c r="Z14" s="27">
        <v>2372</v>
      </c>
      <c r="AA14" s="27">
        <v>5</v>
      </c>
      <c r="AC14" s="26" t="s">
        <v>148</v>
      </c>
      <c r="AD14" s="27">
        <v>1</v>
      </c>
      <c r="AF14" s="26" t="s">
        <v>303</v>
      </c>
      <c r="AG14" s="27">
        <v>6358</v>
      </c>
      <c r="AH14" s="27">
        <v>1</v>
      </c>
      <c r="AI14" s="6"/>
      <c r="AJ14" s="26" t="s">
        <v>223</v>
      </c>
      <c r="AK14" s="27">
        <v>5000</v>
      </c>
      <c r="AL14" s="27">
        <v>1</v>
      </c>
      <c r="AN14" s="26" t="s">
        <v>13</v>
      </c>
      <c r="AO14" s="27">
        <v>669</v>
      </c>
      <c r="AP14" s="27">
        <v>62</v>
      </c>
      <c r="AR14" s="26" t="s">
        <v>30</v>
      </c>
      <c r="AS14" s="26" t="s">
        <v>134</v>
      </c>
      <c r="AT14" s="27">
        <v>18228</v>
      </c>
      <c r="AU14" s="27">
        <v>2</v>
      </c>
      <c r="AW14" s="26" t="s">
        <v>34</v>
      </c>
      <c r="AX14" s="27">
        <v>25</v>
      </c>
      <c r="AY14" s="27">
        <v>5</v>
      </c>
      <c r="BA14" s="26" t="s">
        <v>22</v>
      </c>
      <c r="BB14" s="27">
        <v>15</v>
      </c>
      <c r="BC14" s="27">
        <v>3</v>
      </c>
      <c r="BE14" s="26" t="s">
        <v>22</v>
      </c>
      <c r="BF14" s="27">
        <v>5</v>
      </c>
      <c r="BG14" s="27">
        <v>1</v>
      </c>
      <c r="BI14" s="26" t="s">
        <v>10</v>
      </c>
      <c r="BJ14" s="27">
        <v>15</v>
      </c>
      <c r="BK14" s="27">
        <v>1</v>
      </c>
      <c r="BM14" s="26" t="s">
        <v>19</v>
      </c>
      <c r="BN14" s="27">
        <v>5</v>
      </c>
      <c r="BO14" s="27">
        <v>3</v>
      </c>
      <c r="BQ14" s="26" t="s">
        <v>21</v>
      </c>
      <c r="BR14" s="27">
        <v>5</v>
      </c>
      <c r="BS14" s="27">
        <v>2</v>
      </c>
      <c r="BY14" s="26" t="s">
        <v>436</v>
      </c>
      <c r="BZ14" s="27">
        <v>24</v>
      </c>
    </row>
    <row r="15" spans="1:78" ht="14.1" customHeight="1">
      <c r="A15" s="26" t="s">
        <v>10</v>
      </c>
      <c r="B15" s="27">
        <v>43</v>
      </c>
      <c r="C15" s="27">
        <v>6</v>
      </c>
      <c r="E15" s="26" t="s">
        <v>189</v>
      </c>
      <c r="F15" s="27">
        <v>1</v>
      </c>
      <c r="H15" s="26" t="s">
        <v>244</v>
      </c>
      <c r="I15" s="27">
        <v>48459</v>
      </c>
      <c r="J15" s="27">
        <v>10</v>
      </c>
      <c r="L15" s="17"/>
      <c r="M15" s="17"/>
      <c r="S15" s="88" t="s">
        <v>29</v>
      </c>
      <c r="T15" s="83">
        <v>1469</v>
      </c>
      <c r="U15" s="31" t="s">
        <v>29</v>
      </c>
      <c r="V15" s="32" t="s">
        <v>110</v>
      </c>
      <c r="W15" s="27">
        <v>400</v>
      </c>
      <c r="X15" s="17"/>
      <c r="Y15" s="26" t="s">
        <v>48</v>
      </c>
      <c r="Z15" s="27">
        <v>1991</v>
      </c>
      <c r="AA15" s="27">
        <v>3</v>
      </c>
      <c r="AC15" s="26" t="s">
        <v>22</v>
      </c>
      <c r="AD15" s="27">
        <v>3</v>
      </c>
      <c r="AF15" s="26" t="s">
        <v>21</v>
      </c>
      <c r="AG15" s="27">
        <v>6567.6829366680104</v>
      </c>
      <c r="AH15" s="27">
        <v>5</v>
      </c>
      <c r="AI15" s="6"/>
      <c r="AJ15" s="26" t="s">
        <v>187</v>
      </c>
      <c r="AK15" s="27">
        <v>79483</v>
      </c>
      <c r="AL15" s="27">
        <v>23</v>
      </c>
      <c r="AN15" s="26" t="s">
        <v>19</v>
      </c>
      <c r="AO15" s="27">
        <v>198</v>
      </c>
      <c r="AP15" s="27">
        <v>44</v>
      </c>
      <c r="AR15" s="26" t="s">
        <v>9</v>
      </c>
      <c r="AS15" s="26" t="s">
        <v>134</v>
      </c>
      <c r="AT15" s="27">
        <v>17203</v>
      </c>
      <c r="AU15" s="27">
        <v>4</v>
      </c>
      <c r="AW15" s="26" t="s">
        <v>53</v>
      </c>
      <c r="AX15" s="27">
        <v>28</v>
      </c>
      <c r="AY15" s="27">
        <v>4</v>
      </c>
      <c r="BA15" s="26" t="s">
        <v>80</v>
      </c>
      <c r="BB15" s="27">
        <v>53</v>
      </c>
      <c r="BC15" s="27">
        <v>2</v>
      </c>
      <c r="BE15" s="26" t="s">
        <v>69</v>
      </c>
      <c r="BF15" s="27">
        <v>21</v>
      </c>
      <c r="BG15" s="27">
        <v>2</v>
      </c>
      <c r="BI15" s="26" t="s">
        <v>358</v>
      </c>
      <c r="BJ15" s="27">
        <v>9</v>
      </c>
      <c r="BK15" s="27">
        <v>2</v>
      </c>
      <c r="BM15" s="26" t="s">
        <v>30</v>
      </c>
      <c r="BN15" s="27">
        <v>649</v>
      </c>
      <c r="BO15" s="27">
        <v>31</v>
      </c>
      <c r="BQ15" s="26" t="s">
        <v>69</v>
      </c>
      <c r="BR15" s="27">
        <v>420</v>
      </c>
      <c r="BS15" s="27">
        <v>1</v>
      </c>
    </row>
    <row r="16" spans="1:78" ht="14.1" customHeight="1">
      <c r="A16" s="26" t="s">
        <v>48</v>
      </c>
      <c r="B16" s="27">
        <v>42</v>
      </c>
      <c r="C16" s="27">
        <v>4</v>
      </c>
      <c r="E16" s="26" t="s">
        <v>190</v>
      </c>
      <c r="F16" s="27">
        <v>33</v>
      </c>
      <c r="H16" s="26" t="s">
        <v>213</v>
      </c>
      <c r="I16" s="27">
        <v>1090</v>
      </c>
      <c r="J16" s="27">
        <v>2</v>
      </c>
      <c r="L16" s="17"/>
      <c r="M16" s="17"/>
      <c r="S16" s="93"/>
      <c r="T16" s="97"/>
      <c r="U16" s="31" t="s">
        <v>29</v>
      </c>
      <c r="V16" s="32" t="s">
        <v>36</v>
      </c>
      <c r="W16" s="27">
        <v>8</v>
      </c>
      <c r="X16" s="17"/>
      <c r="Y16" s="26" t="s">
        <v>22</v>
      </c>
      <c r="Z16" s="27">
        <v>982</v>
      </c>
      <c r="AA16" s="27">
        <v>2</v>
      </c>
      <c r="AC16" s="26" t="s">
        <v>69</v>
      </c>
      <c r="AD16" s="27">
        <v>1</v>
      </c>
      <c r="AF16" s="26" t="s">
        <v>28</v>
      </c>
      <c r="AG16" s="27">
        <v>4272</v>
      </c>
      <c r="AH16" s="27">
        <v>2</v>
      </c>
      <c r="AI16" s="6"/>
      <c r="AJ16" s="26" t="s">
        <v>272</v>
      </c>
      <c r="AK16" s="27">
        <v>1015</v>
      </c>
      <c r="AL16" s="27">
        <v>1</v>
      </c>
      <c r="AN16" s="26" t="s">
        <v>27</v>
      </c>
      <c r="AO16" s="27">
        <v>264</v>
      </c>
      <c r="AP16" s="27">
        <v>43</v>
      </c>
      <c r="AR16" s="26" t="s">
        <v>20</v>
      </c>
      <c r="AS16" s="26" t="s">
        <v>134</v>
      </c>
      <c r="AT16" s="27">
        <v>617</v>
      </c>
      <c r="AU16" s="27">
        <v>2</v>
      </c>
      <c r="AW16" s="26" t="s">
        <v>37</v>
      </c>
      <c r="AX16" s="27">
        <v>21</v>
      </c>
      <c r="AY16" s="27">
        <v>5</v>
      </c>
      <c r="BA16" s="26" t="s">
        <v>34</v>
      </c>
      <c r="BB16" s="27">
        <v>219</v>
      </c>
      <c r="BC16" s="27">
        <v>18</v>
      </c>
      <c r="BE16" s="26" t="s">
        <v>52</v>
      </c>
      <c r="BF16" s="27">
        <v>6</v>
      </c>
      <c r="BG16" s="27">
        <v>1</v>
      </c>
      <c r="BI16" s="26" t="s">
        <v>34</v>
      </c>
      <c r="BJ16" s="27">
        <v>451</v>
      </c>
      <c r="BK16" s="27">
        <v>39</v>
      </c>
      <c r="BM16" s="26" t="s">
        <v>9</v>
      </c>
      <c r="BN16" s="27">
        <v>44</v>
      </c>
      <c r="BO16" s="27">
        <v>5</v>
      </c>
      <c r="BQ16" s="26" t="s">
        <v>34</v>
      </c>
      <c r="BR16" s="27">
        <v>386</v>
      </c>
      <c r="BS16" s="27">
        <v>26</v>
      </c>
    </row>
    <row r="17" spans="1:71" ht="14.1" customHeight="1">
      <c r="A17" s="26" t="s">
        <v>378</v>
      </c>
      <c r="B17" s="27">
        <v>98</v>
      </c>
      <c r="C17" s="27">
        <v>9</v>
      </c>
      <c r="E17" s="26" t="s">
        <v>191</v>
      </c>
      <c r="F17" s="27">
        <v>5</v>
      </c>
      <c r="H17" s="26" t="s">
        <v>263</v>
      </c>
      <c r="I17" s="27">
        <v>1363</v>
      </c>
      <c r="J17" s="27">
        <v>1</v>
      </c>
      <c r="L17" s="17"/>
      <c r="M17" s="17"/>
      <c r="S17" s="93"/>
      <c r="T17" s="97"/>
      <c r="U17" s="31" t="s">
        <v>110</v>
      </c>
      <c r="V17" s="32" t="s">
        <v>29</v>
      </c>
      <c r="W17" s="27">
        <v>962</v>
      </c>
      <c r="X17" s="17"/>
      <c r="Y17" s="26" t="s">
        <v>69</v>
      </c>
      <c r="Z17" s="27">
        <v>1419</v>
      </c>
      <c r="AA17" s="27">
        <v>3</v>
      </c>
      <c r="AC17" s="26" t="s">
        <v>34</v>
      </c>
      <c r="AD17" s="27">
        <v>38</v>
      </c>
      <c r="AF17" s="26" t="s">
        <v>48</v>
      </c>
      <c r="AG17" s="27">
        <v>7057.41185962082</v>
      </c>
      <c r="AH17" s="27">
        <v>4</v>
      </c>
      <c r="AI17" s="6"/>
      <c r="AJ17" s="26" t="s">
        <v>188</v>
      </c>
      <c r="AK17" s="27">
        <v>999</v>
      </c>
      <c r="AL17" s="27">
        <v>1</v>
      </c>
      <c r="AN17" s="26" t="s">
        <v>363</v>
      </c>
      <c r="AO17" s="27">
        <v>108</v>
      </c>
      <c r="AP17" s="27">
        <v>24</v>
      </c>
      <c r="AR17" s="26" t="s">
        <v>134</v>
      </c>
      <c r="AS17" s="26" t="s">
        <v>18</v>
      </c>
      <c r="AT17" s="27">
        <v>10548</v>
      </c>
      <c r="AU17" s="27">
        <v>6</v>
      </c>
      <c r="AW17" s="26" t="s">
        <v>29</v>
      </c>
      <c r="AX17" s="27">
        <v>39</v>
      </c>
      <c r="AY17" s="27">
        <v>8</v>
      </c>
      <c r="BA17" s="26" t="s">
        <v>29</v>
      </c>
      <c r="BB17" s="27">
        <v>334</v>
      </c>
      <c r="BC17" s="27">
        <v>32</v>
      </c>
      <c r="BE17" s="26" t="s">
        <v>34</v>
      </c>
      <c r="BF17" s="27">
        <v>625</v>
      </c>
      <c r="BG17" s="27">
        <v>75</v>
      </c>
      <c r="BI17" s="26" t="s">
        <v>12</v>
      </c>
      <c r="BJ17" s="27">
        <v>12</v>
      </c>
      <c r="BK17" s="27">
        <v>2</v>
      </c>
      <c r="BQ17" s="26" t="s">
        <v>12</v>
      </c>
      <c r="BR17" s="27">
        <v>1</v>
      </c>
      <c r="BS17" s="27">
        <v>1</v>
      </c>
    </row>
    <row r="18" spans="1:71" ht="14.1" customHeight="1">
      <c r="A18" s="26" t="s">
        <v>69</v>
      </c>
      <c r="B18" s="27">
        <v>21</v>
      </c>
      <c r="C18" s="27">
        <v>3</v>
      </c>
      <c r="E18" s="26" t="s">
        <v>192</v>
      </c>
      <c r="F18" s="27">
        <v>3</v>
      </c>
      <c r="H18" s="26" t="s">
        <v>192</v>
      </c>
      <c r="I18" s="27">
        <v>7906</v>
      </c>
      <c r="J18" s="27">
        <v>5</v>
      </c>
      <c r="L18" s="17"/>
      <c r="M18" s="17"/>
      <c r="S18" s="94"/>
      <c r="T18" s="96"/>
      <c r="U18" s="31" t="s">
        <v>36</v>
      </c>
      <c r="V18" s="32" t="s">
        <v>29</v>
      </c>
      <c r="W18" s="27">
        <v>99</v>
      </c>
      <c r="X18" s="17"/>
      <c r="Y18" s="26" t="s">
        <v>80</v>
      </c>
      <c r="Z18" s="27">
        <v>3566</v>
      </c>
      <c r="AA18" s="27">
        <v>1</v>
      </c>
      <c r="AC18" s="26" t="s">
        <v>150</v>
      </c>
      <c r="AD18" s="27">
        <v>10</v>
      </c>
      <c r="AF18" s="26"/>
      <c r="AG18" s="27"/>
      <c r="AH18" s="27"/>
      <c r="AI18" s="6"/>
      <c r="AJ18" s="26" t="s">
        <v>190</v>
      </c>
      <c r="AK18" s="27">
        <v>34125</v>
      </c>
      <c r="AL18" s="27">
        <v>13</v>
      </c>
      <c r="AN18" s="26" t="s">
        <v>11</v>
      </c>
      <c r="AO18" s="27">
        <v>148</v>
      </c>
      <c r="AP18" s="27">
        <v>14</v>
      </c>
      <c r="AR18" s="26" t="s">
        <v>134</v>
      </c>
      <c r="AS18" s="26" t="s">
        <v>27</v>
      </c>
      <c r="AT18" s="27">
        <v>1584</v>
      </c>
      <c r="AU18" s="27">
        <v>2</v>
      </c>
      <c r="AW18" s="26" t="s">
        <v>13</v>
      </c>
      <c r="AX18" s="27">
        <v>66</v>
      </c>
      <c r="AY18" s="27">
        <v>13</v>
      </c>
      <c r="BA18" s="26" t="s">
        <v>13</v>
      </c>
      <c r="BB18" s="27">
        <v>313</v>
      </c>
      <c r="BC18" s="27">
        <v>10</v>
      </c>
      <c r="BE18" s="26" t="s">
        <v>12</v>
      </c>
      <c r="BF18" s="27">
        <v>38</v>
      </c>
      <c r="BG18" s="27">
        <v>4</v>
      </c>
      <c r="BI18" s="26" t="s">
        <v>53</v>
      </c>
      <c r="BJ18" s="27">
        <v>569</v>
      </c>
      <c r="BK18" s="27">
        <v>4</v>
      </c>
      <c r="BQ18" s="26" t="s">
        <v>29</v>
      </c>
      <c r="BR18" s="27">
        <v>354</v>
      </c>
      <c r="BS18" s="27">
        <v>36</v>
      </c>
    </row>
    <row r="19" spans="1:71" ht="14.1" customHeight="1">
      <c r="A19" s="26" t="s">
        <v>134</v>
      </c>
      <c r="B19" s="27">
        <v>1178</v>
      </c>
      <c r="C19" s="27">
        <v>118</v>
      </c>
      <c r="E19" s="26" t="s">
        <v>193</v>
      </c>
      <c r="F19" s="27">
        <v>8</v>
      </c>
      <c r="H19" s="26" t="s">
        <v>193</v>
      </c>
      <c r="I19" s="27">
        <v>23727</v>
      </c>
      <c r="J19" s="27">
        <v>6</v>
      </c>
      <c r="L19" s="17"/>
      <c r="M19" s="17"/>
      <c r="S19" s="88" t="s">
        <v>269</v>
      </c>
      <c r="T19" s="83">
        <v>811</v>
      </c>
      <c r="U19" s="31" t="s">
        <v>18</v>
      </c>
      <c r="V19" s="32" t="s">
        <v>110</v>
      </c>
      <c r="W19" s="27">
        <v>248</v>
      </c>
      <c r="X19" s="17"/>
      <c r="Y19" s="26" t="s">
        <v>68</v>
      </c>
      <c r="Z19" s="27">
        <v>9541</v>
      </c>
      <c r="AA19" s="27">
        <v>4</v>
      </c>
      <c r="AC19" s="26" t="s">
        <v>12</v>
      </c>
      <c r="AD19" s="27">
        <v>1</v>
      </c>
      <c r="AF19" s="26" t="s">
        <v>22</v>
      </c>
      <c r="AG19" s="27">
        <v>1336</v>
      </c>
      <c r="AH19" s="27">
        <v>1</v>
      </c>
      <c r="AI19" s="6"/>
      <c r="AJ19" s="26" t="s">
        <v>191</v>
      </c>
      <c r="AK19" s="27">
        <v>11189</v>
      </c>
      <c r="AL19" s="27">
        <v>5</v>
      </c>
      <c r="AN19" s="26" t="s">
        <v>35</v>
      </c>
      <c r="AO19" s="27">
        <v>81</v>
      </c>
      <c r="AP19" s="27">
        <v>12</v>
      </c>
      <c r="AR19" s="26" t="s">
        <v>134</v>
      </c>
      <c r="AS19" s="26" t="s">
        <v>95</v>
      </c>
      <c r="AT19" s="27">
        <v>1362</v>
      </c>
      <c r="AU19" s="27">
        <v>1</v>
      </c>
      <c r="AW19" s="26" t="s">
        <v>66</v>
      </c>
      <c r="AX19" s="27">
        <v>101</v>
      </c>
      <c r="AY19" s="27">
        <v>3</v>
      </c>
      <c r="BA19" s="26" t="s">
        <v>66</v>
      </c>
      <c r="BB19" s="27">
        <v>67</v>
      </c>
      <c r="BC19" s="27">
        <v>6</v>
      </c>
      <c r="BE19" s="26" t="s">
        <v>53</v>
      </c>
      <c r="BF19" s="27">
        <v>19</v>
      </c>
      <c r="BG19" s="27">
        <v>1</v>
      </c>
      <c r="BI19" s="26" t="s">
        <v>29</v>
      </c>
      <c r="BJ19" s="27">
        <v>92</v>
      </c>
      <c r="BK19" s="27">
        <v>37</v>
      </c>
      <c r="BQ19" s="26" t="s">
        <v>13</v>
      </c>
      <c r="BR19" s="27">
        <v>175</v>
      </c>
      <c r="BS19" s="27">
        <v>9</v>
      </c>
    </row>
    <row r="20" spans="1:71" ht="22.5" customHeight="1">
      <c r="A20" s="26" t="s">
        <v>68</v>
      </c>
      <c r="B20" s="27">
        <v>89</v>
      </c>
      <c r="C20" s="27">
        <v>10</v>
      </c>
      <c r="E20" s="26" t="s">
        <v>194</v>
      </c>
      <c r="F20" s="27">
        <v>52</v>
      </c>
      <c r="H20" s="26" t="s">
        <v>194</v>
      </c>
      <c r="I20" s="27">
        <v>46693</v>
      </c>
      <c r="J20" s="27">
        <v>13</v>
      </c>
      <c r="L20" s="17"/>
      <c r="M20" s="17"/>
      <c r="S20" s="93"/>
      <c r="T20" s="97"/>
      <c r="U20" s="31" t="s">
        <v>18</v>
      </c>
      <c r="V20" s="32" t="s">
        <v>36</v>
      </c>
      <c r="W20" s="27">
        <v>10</v>
      </c>
      <c r="X20" s="17"/>
      <c r="Y20" s="26" t="s">
        <v>34</v>
      </c>
      <c r="Z20" s="27">
        <v>82867</v>
      </c>
      <c r="AA20" s="27">
        <v>24</v>
      </c>
      <c r="AC20" s="26" t="s">
        <v>37</v>
      </c>
      <c r="AD20" s="27">
        <v>1</v>
      </c>
      <c r="AF20" s="26"/>
      <c r="AG20" s="27"/>
      <c r="AH20" s="27"/>
      <c r="AI20" s="6"/>
      <c r="AJ20" s="26" t="s">
        <v>192</v>
      </c>
      <c r="AK20" s="27">
        <v>32766</v>
      </c>
      <c r="AL20" s="27">
        <v>17</v>
      </c>
      <c r="AN20" s="26" t="s">
        <v>66</v>
      </c>
      <c r="AO20" s="27">
        <v>183</v>
      </c>
      <c r="AP20" s="27">
        <v>9</v>
      </c>
      <c r="AR20" s="26" t="s">
        <v>134</v>
      </c>
      <c r="AS20" s="26" t="s">
        <v>36</v>
      </c>
      <c r="AT20" s="27">
        <v>1826</v>
      </c>
      <c r="AU20" s="27">
        <v>1</v>
      </c>
      <c r="AW20" s="26" t="s">
        <v>70</v>
      </c>
      <c r="AX20" s="27">
        <v>4</v>
      </c>
      <c r="AY20" s="27">
        <v>2</v>
      </c>
      <c r="BA20" s="26" t="s">
        <v>19</v>
      </c>
      <c r="BB20" s="27">
        <v>216</v>
      </c>
      <c r="BC20" s="27">
        <v>13</v>
      </c>
      <c r="BE20" s="26" t="s">
        <v>37</v>
      </c>
      <c r="BF20" s="27">
        <v>31</v>
      </c>
      <c r="BG20" s="27">
        <v>1</v>
      </c>
      <c r="BI20" s="26" t="s">
        <v>13</v>
      </c>
      <c r="BJ20" s="27">
        <v>157</v>
      </c>
      <c r="BK20" s="27">
        <v>8</v>
      </c>
      <c r="BQ20" s="26" t="s">
        <v>66</v>
      </c>
      <c r="BR20" s="27">
        <v>18</v>
      </c>
      <c r="BS20" s="27">
        <v>2</v>
      </c>
    </row>
    <row r="21" spans="1:71" ht="14.1" customHeight="1">
      <c r="A21" s="26" t="s">
        <v>34</v>
      </c>
      <c r="B21" s="27">
        <v>2585</v>
      </c>
      <c r="C21" s="27">
        <v>186</v>
      </c>
      <c r="E21" s="26" t="s">
        <v>195</v>
      </c>
      <c r="F21" s="27">
        <v>5</v>
      </c>
      <c r="H21" s="26" t="s">
        <v>195</v>
      </c>
      <c r="I21" s="27">
        <v>1618</v>
      </c>
      <c r="J21" s="27">
        <v>1</v>
      </c>
      <c r="L21" s="17"/>
      <c r="M21" s="17"/>
      <c r="S21" s="93"/>
      <c r="T21" s="97"/>
      <c r="U21" s="31" t="s">
        <v>110</v>
      </c>
      <c r="V21" s="32" t="s">
        <v>18</v>
      </c>
      <c r="W21" s="27">
        <v>491</v>
      </c>
      <c r="X21" s="17"/>
      <c r="Y21" s="26" t="s">
        <v>12</v>
      </c>
      <c r="Z21" s="27">
        <v>6586</v>
      </c>
      <c r="AA21" s="27">
        <v>1</v>
      </c>
      <c r="AC21" s="26" t="s">
        <v>29</v>
      </c>
      <c r="AD21" s="27">
        <v>57</v>
      </c>
      <c r="AF21" s="26" t="s">
        <v>69</v>
      </c>
      <c r="AG21" s="27">
        <v>9856.4776119402995</v>
      </c>
      <c r="AH21" s="27">
        <v>8</v>
      </c>
      <c r="AI21" s="6"/>
      <c r="AJ21" s="26" t="s">
        <v>193</v>
      </c>
      <c r="AK21" s="27">
        <v>36883</v>
      </c>
      <c r="AL21" s="27">
        <v>5</v>
      </c>
      <c r="AN21" s="26" t="s">
        <v>23</v>
      </c>
      <c r="AO21" s="27">
        <v>178</v>
      </c>
      <c r="AP21" s="27">
        <v>9</v>
      </c>
      <c r="AR21" s="26" t="s">
        <v>134</v>
      </c>
      <c r="AS21" s="26" t="s">
        <v>34</v>
      </c>
      <c r="AT21" s="27">
        <v>13038</v>
      </c>
      <c r="AU21" s="27">
        <v>6</v>
      </c>
      <c r="AW21" s="26" t="s">
        <v>19</v>
      </c>
      <c r="AX21" s="27">
        <v>21</v>
      </c>
      <c r="AY21" s="27">
        <v>12</v>
      </c>
      <c r="BA21" s="26" t="s">
        <v>30</v>
      </c>
      <c r="BB21" s="27">
        <v>393</v>
      </c>
      <c r="BC21" s="27">
        <v>34</v>
      </c>
      <c r="BE21" s="26" t="s">
        <v>29</v>
      </c>
      <c r="BF21" s="27">
        <v>406</v>
      </c>
      <c r="BG21" s="27">
        <v>51</v>
      </c>
      <c r="BI21" s="26" t="s">
        <v>43</v>
      </c>
      <c r="BJ21" s="27">
        <v>73</v>
      </c>
      <c r="BK21" s="27">
        <v>4</v>
      </c>
      <c r="BQ21" s="26" t="s">
        <v>70</v>
      </c>
      <c r="BR21" s="27">
        <v>10</v>
      </c>
      <c r="BS21" s="27">
        <v>2</v>
      </c>
    </row>
    <row r="22" spans="1:71" ht="14.1" customHeight="1">
      <c r="A22" s="26" t="s">
        <v>12</v>
      </c>
      <c r="B22" s="27">
        <v>21</v>
      </c>
      <c r="C22" s="27">
        <v>3</v>
      </c>
      <c r="E22" s="26" t="s">
        <v>196</v>
      </c>
      <c r="F22" s="27">
        <v>3</v>
      </c>
      <c r="H22" s="26" t="s">
        <v>277</v>
      </c>
      <c r="I22" s="27">
        <v>2262</v>
      </c>
      <c r="J22" s="27">
        <v>1</v>
      </c>
      <c r="L22" s="17"/>
      <c r="M22" s="17"/>
      <c r="S22" s="94"/>
      <c r="T22" s="96"/>
      <c r="U22" s="31" t="s">
        <v>36</v>
      </c>
      <c r="V22" s="32" t="s">
        <v>18</v>
      </c>
      <c r="W22" s="27">
        <v>62</v>
      </c>
      <c r="X22" s="17"/>
      <c r="Y22" s="26" t="s">
        <v>53</v>
      </c>
      <c r="Z22" s="27">
        <v>12525</v>
      </c>
      <c r="AA22" s="27">
        <v>5</v>
      </c>
      <c r="AC22" s="26" t="s">
        <v>13</v>
      </c>
      <c r="AD22" s="27">
        <v>6</v>
      </c>
      <c r="AF22" s="26" t="s">
        <v>34</v>
      </c>
      <c r="AG22" s="27">
        <v>18675.49536103267</v>
      </c>
      <c r="AH22" s="27">
        <v>7</v>
      </c>
      <c r="AI22" s="6"/>
      <c r="AJ22" s="26" t="s">
        <v>194</v>
      </c>
      <c r="AK22" s="27">
        <v>13847</v>
      </c>
      <c r="AL22" s="27">
        <v>9</v>
      </c>
      <c r="AN22" s="26" t="s">
        <v>12</v>
      </c>
      <c r="AO22" s="27">
        <v>64</v>
      </c>
      <c r="AP22" s="27">
        <v>8</v>
      </c>
      <c r="AR22" s="26" t="s">
        <v>134</v>
      </c>
      <c r="AS22" s="26" t="s">
        <v>12</v>
      </c>
      <c r="AT22" s="27">
        <v>3700</v>
      </c>
      <c r="AU22" s="27">
        <v>1</v>
      </c>
      <c r="AW22" s="26" t="s">
        <v>30</v>
      </c>
      <c r="AX22" s="27">
        <v>1</v>
      </c>
      <c r="AY22" s="27">
        <v>1</v>
      </c>
      <c r="BA22" s="26" t="s">
        <v>9</v>
      </c>
      <c r="BB22" s="27">
        <v>278</v>
      </c>
      <c r="BC22" s="27">
        <v>34</v>
      </c>
      <c r="BE22" s="26" t="s">
        <v>13</v>
      </c>
      <c r="BF22" s="27">
        <v>384</v>
      </c>
      <c r="BG22" s="27">
        <v>22</v>
      </c>
      <c r="BI22" s="26" t="s">
        <v>66</v>
      </c>
      <c r="BJ22" s="27">
        <v>91</v>
      </c>
      <c r="BK22" s="27">
        <v>10</v>
      </c>
      <c r="BQ22" s="26" t="s">
        <v>19</v>
      </c>
      <c r="BR22" s="27">
        <v>3</v>
      </c>
      <c r="BS22" s="27">
        <v>1</v>
      </c>
    </row>
    <row r="23" spans="1:71" ht="14.1" customHeight="1">
      <c r="A23" s="26" t="s">
        <v>53</v>
      </c>
      <c r="B23" s="27">
        <v>119.5</v>
      </c>
      <c r="C23" s="27">
        <v>8</v>
      </c>
      <c r="E23" s="26" t="s">
        <v>197</v>
      </c>
      <c r="F23" s="27">
        <v>2</v>
      </c>
      <c r="H23" s="26" t="s">
        <v>196</v>
      </c>
      <c r="I23" s="27">
        <v>11570</v>
      </c>
      <c r="J23" s="27">
        <v>1</v>
      </c>
      <c r="L23" s="17"/>
      <c r="M23" s="17"/>
      <c r="S23" s="88" t="s">
        <v>13</v>
      </c>
      <c r="T23" s="83">
        <v>370</v>
      </c>
      <c r="U23" s="31" t="s">
        <v>110</v>
      </c>
      <c r="V23" s="32" t="s">
        <v>13</v>
      </c>
      <c r="W23" s="27">
        <v>260</v>
      </c>
      <c r="X23" s="17"/>
      <c r="Y23" s="26" t="s">
        <v>37</v>
      </c>
      <c r="Z23" s="27">
        <v>16163</v>
      </c>
      <c r="AA23" s="27">
        <v>2</v>
      </c>
      <c r="AC23" s="26" t="s">
        <v>43</v>
      </c>
      <c r="AD23" s="27">
        <v>2</v>
      </c>
      <c r="AF23" s="26" t="s">
        <v>304</v>
      </c>
      <c r="AG23" s="27">
        <v>6438.0798709156916</v>
      </c>
      <c r="AH23" s="27">
        <v>1</v>
      </c>
      <c r="AI23" s="6"/>
      <c r="AJ23" s="26" t="s">
        <v>195</v>
      </c>
      <c r="AK23" s="27">
        <v>930</v>
      </c>
      <c r="AL23" s="27">
        <v>1</v>
      </c>
      <c r="AN23" s="26" t="s">
        <v>36</v>
      </c>
      <c r="AO23" s="27">
        <v>60</v>
      </c>
      <c r="AP23" s="27">
        <v>7</v>
      </c>
      <c r="AR23" s="26" t="s">
        <v>134</v>
      </c>
      <c r="AS23" s="26" t="s">
        <v>53</v>
      </c>
      <c r="AT23" s="27">
        <v>4731</v>
      </c>
      <c r="AU23" s="27">
        <v>1</v>
      </c>
      <c r="AW23" s="26" t="s">
        <v>9</v>
      </c>
      <c r="AX23" s="27">
        <v>5</v>
      </c>
      <c r="AY23" s="27">
        <v>2</v>
      </c>
      <c r="BA23" s="26" t="s">
        <v>11</v>
      </c>
      <c r="BB23" s="27">
        <v>11</v>
      </c>
      <c r="BC23" s="27">
        <v>3</v>
      </c>
      <c r="BE23" s="26" t="s">
        <v>66</v>
      </c>
      <c r="BF23" s="27">
        <v>103</v>
      </c>
      <c r="BG23" s="27">
        <v>4</v>
      </c>
      <c r="BI23" s="26" t="s">
        <v>19</v>
      </c>
      <c r="BJ23" s="27">
        <v>15</v>
      </c>
      <c r="BK23" s="27">
        <v>4</v>
      </c>
      <c r="BQ23" s="26" t="s">
        <v>30</v>
      </c>
      <c r="BR23" s="27">
        <v>82</v>
      </c>
      <c r="BS23" s="27">
        <v>5</v>
      </c>
    </row>
    <row r="24" spans="1:71" ht="14.1" customHeight="1">
      <c r="A24" s="26" t="s">
        <v>67</v>
      </c>
      <c r="B24" s="27">
        <v>4</v>
      </c>
      <c r="C24" s="27">
        <v>1</v>
      </c>
      <c r="E24" s="26" t="s">
        <v>201</v>
      </c>
      <c r="F24" s="27">
        <v>1</v>
      </c>
      <c r="L24" s="17"/>
      <c r="M24" s="17"/>
      <c r="S24" s="93"/>
      <c r="T24" s="97"/>
      <c r="U24" s="31" t="s">
        <v>36</v>
      </c>
      <c r="V24" s="32" t="s">
        <v>13</v>
      </c>
      <c r="W24" s="27">
        <v>16</v>
      </c>
      <c r="X24" s="17"/>
      <c r="Y24" s="26" t="s">
        <v>29</v>
      </c>
      <c r="Z24" s="27">
        <v>254533</v>
      </c>
      <c r="AA24" s="27">
        <v>52</v>
      </c>
      <c r="AC24" s="26" t="s">
        <v>85</v>
      </c>
      <c r="AD24" s="27">
        <v>5</v>
      </c>
      <c r="AF24" s="26" t="s">
        <v>305</v>
      </c>
      <c r="AG24" s="27">
        <v>38518</v>
      </c>
      <c r="AH24" s="27">
        <v>1</v>
      </c>
      <c r="AI24" s="6"/>
      <c r="AJ24" s="17"/>
      <c r="AL24" s="17"/>
      <c r="AN24" s="26" t="s">
        <v>42</v>
      </c>
      <c r="AO24" s="27">
        <v>30</v>
      </c>
      <c r="AP24" s="27">
        <v>6</v>
      </c>
      <c r="AR24" s="26" t="s">
        <v>134</v>
      </c>
      <c r="AS24" s="26" t="s">
        <v>29</v>
      </c>
      <c r="AT24" s="27">
        <v>12046</v>
      </c>
      <c r="AU24" s="27">
        <v>6</v>
      </c>
      <c r="AW24" s="26" t="s">
        <v>11</v>
      </c>
      <c r="AX24" s="27">
        <v>30</v>
      </c>
      <c r="AY24" s="27">
        <v>6</v>
      </c>
      <c r="BA24" s="26" t="s">
        <v>20</v>
      </c>
      <c r="BB24" s="27">
        <v>6</v>
      </c>
      <c r="BC24" s="27">
        <v>1</v>
      </c>
      <c r="BE24" s="26" t="s">
        <v>19</v>
      </c>
      <c r="BF24" s="27">
        <v>110</v>
      </c>
      <c r="BG24" s="27">
        <v>16</v>
      </c>
      <c r="BI24" s="26" t="s">
        <v>30</v>
      </c>
      <c r="BJ24" s="27">
        <v>370</v>
      </c>
      <c r="BK24" s="27">
        <v>22</v>
      </c>
      <c r="BQ24" s="26" t="s">
        <v>9</v>
      </c>
      <c r="BR24" s="27">
        <v>92</v>
      </c>
      <c r="BS24" s="27">
        <v>9</v>
      </c>
    </row>
    <row r="25" spans="1:71" ht="14.1" customHeight="1">
      <c r="A25" s="26" t="s">
        <v>37</v>
      </c>
      <c r="B25" s="27">
        <v>86</v>
      </c>
      <c r="C25" s="27">
        <v>9</v>
      </c>
      <c r="E25" s="26" t="s">
        <v>272</v>
      </c>
      <c r="F25" s="27">
        <v>2</v>
      </c>
      <c r="H25" s="49"/>
      <c r="I25" s="49"/>
      <c r="J25" s="49"/>
      <c r="L25" s="17"/>
      <c r="M25" s="17"/>
      <c r="O25" s="3"/>
      <c r="P25" s="3"/>
      <c r="S25" s="93"/>
      <c r="T25" s="97"/>
      <c r="U25" s="31" t="s">
        <v>13</v>
      </c>
      <c r="V25" s="32" t="s">
        <v>110</v>
      </c>
      <c r="W25" s="27">
        <v>91</v>
      </c>
      <c r="X25" s="17"/>
      <c r="Y25" s="26" t="s">
        <v>13</v>
      </c>
      <c r="Z25" s="27">
        <v>210725</v>
      </c>
      <c r="AA25" s="27">
        <v>43</v>
      </c>
      <c r="AC25" s="26" t="s">
        <v>70</v>
      </c>
      <c r="AD25" s="27">
        <v>2</v>
      </c>
      <c r="AF25" s="26" t="s">
        <v>12</v>
      </c>
      <c r="AG25" s="27">
        <v>1087.9386849536104</v>
      </c>
      <c r="AH25" s="27">
        <v>2</v>
      </c>
      <c r="AI25" s="6"/>
      <c r="AJ25" s="35" t="s">
        <v>260</v>
      </c>
      <c r="AL25" s="17"/>
      <c r="AN25" s="26" t="s">
        <v>21</v>
      </c>
      <c r="AO25" s="27">
        <v>36</v>
      </c>
      <c r="AP25" s="27">
        <v>4</v>
      </c>
      <c r="AR25" s="26" t="s">
        <v>134</v>
      </c>
      <c r="AS25" s="26" t="s">
        <v>13</v>
      </c>
      <c r="AT25" s="27">
        <v>21306</v>
      </c>
      <c r="AU25" s="27">
        <v>3</v>
      </c>
      <c r="AW25" s="26" t="s">
        <v>20</v>
      </c>
      <c r="AX25" s="27">
        <v>1</v>
      </c>
      <c r="AY25" s="27">
        <v>1</v>
      </c>
      <c r="BA25" s="26" t="s">
        <v>31</v>
      </c>
      <c r="BB25" s="27">
        <v>9</v>
      </c>
      <c r="BC25" s="27">
        <v>4</v>
      </c>
      <c r="BE25" s="26" t="s">
        <v>30</v>
      </c>
      <c r="BF25" s="27">
        <v>638</v>
      </c>
      <c r="BG25" s="27">
        <v>58</v>
      </c>
      <c r="BI25" s="26" t="s">
        <v>9</v>
      </c>
      <c r="BJ25" s="27">
        <v>593</v>
      </c>
      <c r="BK25" s="27">
        <v>62</v>
      </c>
      <c r="BQ25" s="26" t="s">
        <v>93</v>
      </c>
      <c r="BR25" s="27">
        <v>1</v>
      </c>
      <c r="BS25" s="27">
        <v>1</v>
      </c>
    </row>
    <row r="26" spans="1:71" ht="14.1" customHeight="1">
      <c r="A26" s="26" t="s">
        <v>29</v>
      </c>
      <c r="B26" s="27">
        <v>4969</v>
      </c>
      <c r="C26" s="27">
        <v>533</v>
      </c>
      <c r="E26" s="26" t="s">
        <v>273</v>
      </c>
      <c r="F26" s="27">
        <v>4</v>
      </c>
      <c r="L26" s="17"/>
      <c r="M26" s="17"/>
      <c r="O26" s="3"/>
      <c r="P26" s="3"/>
      <c r="S26" s="94"/>
      <c r="T26" s="96"/>
      <c r="U26" s="31" t="s">
        <v>13</v>
      </c>
      <c r="V26" s="32" t="s">
        <v>36</v>
      </c>
      <c r="W26" s="27">
        <v>3</v>
      </c>
      <c r="X26" s="17"/>
      <c r="Y26" s="26" t="s">
        <v>90</v>
      </c>
      <c r="Z26" s="27">
        <v>2925</v>
      </c>
      <c r="AA26" s="27">
        <v>1</v>
      </c>
      <c r="AC26" s="26" t="s">
        <v>19</v>
      </c>
      <c r="AD26" s="27">
        <v>13</v>
      </c>
      <c r="AF26" s="26" t="s">
        <v>53</v>
      </c>
      <c r="AG26" s="27">
        <v>3261.7991125453809</v>
      </c>
      <c r="AH26" s="27">
        <v>2</v>
      </c>
      <c r="AI26" s="6"/>
      <c r="AJ26" s="17"/>
      <c r="AL26" s="17"/>
      <c r="AN26" s="26" t="s">
        <v>69</v>
      </c>
      <c r="AO26" s="27">
        <v>19</v>
      </c>
      <c r="AP26" s="27">
        <v>4</v>
      </c>
      <c r="AR26" s="26" t="s">
        <v>134</v>
      </c>
      <c r="AS26" s="26" t="s">
        <v>66</v>
      </c>
      <c r="AT26" s="27">
        <v>5769</v>
      </c>
      <c r="AU26" s="27">
        <v>1</v>
      </c>
      <c r="AW26" s="26" t="s">
        <v>93</v>
      </c>
      <c r="AX26" s="27">
        <v>5</v>
      </c>
      <c r="AY26" s="27">
        <v>1</v>
      </c>
      <c r="BE26" s="26" t="s">
        <v>9</v>
      </c>
      <c r="BF26" s="27">
        <v>644</v>
      </c>
      <c r="BG26" s="27">
        <v>72</v>
      </c>
      <c r="BI26" s="26" t="s">
        <v>20</v>
      </c>
      <c r="BJ26" s="27">
        <v>7</v>
      </c>
      <c r="BK26" s="27">
        <v>1</v>
      </c>
      <c r="BQ26" s="26" t="s">
        <v>42</v>
      </c>
      <c r="BR26" s="27">
        <v>3</v>
      </c>
      <c r="BS26" s="27">
        <v>1</v>
      </c>
    </row>
    <row r="27" spans="1:71" ht="14.1" customHeight="1">
      <c r="A27" s="26" t="s">
        <v>13</v>
      </c>
      <c r="B27" s="27">
        <v>1193.5</v>
      </c>
      <c r="C27" s="27">
        <v>92</v>
      </c>
      <c r="L27" s="17"/>
      <c r="M27" s="17"/>
      <c r="O27" s="3"/>
      <c r="P27" s="3"/>
      <c r="S27" s="88" t="s">
        <v>9</v>
      </c>
      <c r="T27" s="83">
        <v>248</v>
      </c>
      <c r="U27" s="31" t="s">
        <v>110</v>
      </c>
      <c r="V27" s="32" t="s">
        <v>9</v>
      </c>
      <c r="W27" s="27">
        <v>169</v>
      </c>
      <c r="X27" s="17"/>
      <c r="Y27" s="26" t="s">
        <v>49</v>
      </c>
      <c r="Z27" s="27">
        <v>516</v>
      </c>
      <c r="AA27" s="27">
        <v>2</v>
      </c>
      <c r="AC27" s="26" t="s">
        <v>30</v>
      </c>
      <c r="AD27" s="27">
        <v>19</v>
      </c>
      <c r="AF27" s="26" t="s">
        <v>306</v>
      </c>
      <c r="AG27" s="27">
        <v>1025.0100847115773</v>
      </c>
      <c r="AH27" s="27">
        <v>1</v>
      </c>
      <c r="AI27" s="6"/>
      <c r="AJ27" s="17"/>
      <c r="AL27" s="17"/>
      <c r="AN27" s="26" t="s">
        <v>31</v>
      </c>
      <c r="AO27" s="27">
        <v>13</v>
      </c>
      <c r="AP27" s="27">
        <v>4</v>
      </c>
      <c r="AR27" s="26" t="s">
        <v>134</v>
      </c>
      <c r="AS27" s="26" t="s">
        <v>30</v>
      </c>
      <c r="AT27" s="27">
        <v>8614</v>
      </c>
      <c r="AU27" s="27">
        <v>2</v>
      </c>
      <c r="BE27" s="26" t="s">
        <v>11</v>
      </c>
      <c r="BF27" s="27">
        <v>18</v>
      </c>
      <c r="BG27" s="27">
        <v>2</v>
      </c>
      <c r="BI27" s="26" t="s">
        <v>31</v>
      </c>
      <c r="BJ27" s="27">
        <v>4</v>
      </c>
      <c r="BK27" s="27">
        <v>1</v>
      </c>
    </row>
    <row r="28" spans="1:71" ht="14.1" customHeight="1">
      <c r="A28" s="26" t="s">
        <v>90</v>
      </c>
      <c r="B28" s="27">
        <v>9</v>
      </c>
      <c r="C28" s="27">
        <v>5</v>
      </c>
      <c r="L28" s="17"/>
      <c r="M28" s="17"/>
      <c r="O28" s="3"/>
      <c r="P28" s="3"/>
      <c r="S28" s="93"/>
      <c r="T28" s="97"/>
      <c r="U28" s="31" t="s">
        <v>36</v>
      </c>
      <c r="V28" s="32" t="s">
        <v>9</v>
      </c>
      <c r="W28" s="27">
        <v>14</v>
      </c>
      <c r="X28" s="17"/>
      <c r="Y28" s="26" t="s">
        <v>43</v>
      </c>
      <c r="Z28" s="27">
        <v>3909</v>
      </c>
      <c r="AA28" s="27">
        <v>3</v>
      </c>
      <c r="AC28" s="26" t="s">
        <v>9</v>
      </c>
      <c r="AD28" s="27">
        <v>19</v>
      </c>
      <c r="AF28" s="26" t="s">
        <v>116</v>
      </c>
      <c r="AG28" s="27">
        <v>5159.7418313836224</v>
      </c>
      <c r="AH28" s="27">
        <v>1</v>
      </c>
      <c r="AI28" s="6"/>
      <c r="AJ28" s="17"/>
      <c r="AL28" s="17"/>
      <c r="AN28" s="26" t="s">
        <v>20</v>
      </c>
      <c r="AO28" s="27">
        <v>6</v>
      </c>
      <c r="AP28" s="27">
        <v>4</v>
      </c>
      <c r="AR28" s="26" t="s">
        <v>134</v>
      </c>
      <c r="AS28" s="26" t="s">
        <v>9</v>
      </c>
      <c r="AT28" s="27">
        <v>13702</v>
      </c>
      <c r="AU28" s="27">
        <v>4</v>
      </c>
      <c r="BE28" s="26" t="s">
        <v>93</v>
      </c>
      <c r="BF28" s="27">
        <v>1</v>
      </c>
      <c r="BG28" s="27">
        <v>1</v>
      </c>
    </row>
    <row r="29" spans="1:71" ht="26.25" customHeight="1">
      <c r="A29" s="26" t="s">
        <v>249</v>
      </c>
      <c r="B29" s="27">
        <v>13</v>
      </c>
      <c r="C29" s="27">
        <v>1</v>
      </c>
      <c r="K29" s="49"/>
      <c r="L29" s="49"/>
      <c r="M29" s="49"/>
      <c r="O29" s="3"/>
      <c r="P29" s="3"/>
      <c r="S29" s="89"/>
      <c r="T29" s="97"/>
      <c r="U29" s="31" t="s">
        <v>9</v>
      </c>
      <c r="V29" s="32" t="s">
        <v>110</v>
      </c>
      <c r="W29" s="27">
        <v>65</v>
      </c>
      <c r="X29" s="17"/>
      <c r="Y29" s="26" t="s">
        <v>85</v>
      </c>
      <c r="Z29" s="27">
        <v>97172</v>
      </c>
      <c r="AA29" s="27">
        <v>41</v>
      </c>
      <c r="AC29" s="26" t="s">
        <v>11</v>
      </c>
      <c r="AD29" s="27">
        <v>3</v>
      </c>
      <c r="AF29" s="26" t="s">
        <v>37</v>
      </c>
      <c r="AG29" s="27">
        <v>2974.8370310609098</v>
      </c>
      <c r="AH29" s="27">
        <v>6</v>
      </c>
      <c r="AI29" s="6"/>
      <c r="AJ29" s="17"/>
      <c r="AL29" s="17"/>
      <c r="AN29" s="26" t="s">
        <v>53</v>
      </c>
      <c r="AO29" s="27">
        <v>23</v>
      </c>
      <c r="AP29" s="27">
        <v>3</v>
      </c>
      <c r="AR29" s="26" t="s">
        <v>134</v>
      </c>
      <c r="AS29" s="26" t="s">
        <v>11</v>
      </c>
      <c r="AT29" s="27">
        <v>2300</v>
      </c>
      <c r="AU29" s="27">
        <v>1</v>
      </c>
      <c r="BE29" s="26" t="s">
        <v>31</v>
      </c>
      <c r="BF29" s="27">
        <v>8</v>
      </c>
      <c r="BG29" s="27">
        <v>2</v>
      </c>
    </row>
    <row r="30" spans="1:71" ht="14.1" customHeight="1">
      <c r="A30" s="26" t="s">
        <v>43</v>
      </c>
      <c r="B30" s="27">
        <v>28</v>
      </c>
      <c r="C30" s="27">
        <v>6</v>
      </c>
      <c r="L30" s="17"/>
      <c r="M30" s="17"/>
      <c r="O30" s="3"/>
      <c r="P30" s="3"/>
      <c r="S30" s="88" t="s">
        <v>297</v>
      </c>
      <c r="T30" s="83">
        <v>325</v>
      </c>
      <c r="U30" s="31" t="s">
        <v>110</v>
      </c>
      <c r="V30" s="32" t="s">
        <v>66</v>
      </c>
      <c r="W30" s="27">
        <v>225</v>
      </c>
      <c r="X30" s="17"/>
      <c r="Y30" s="26" t="s">
        <v>70</v>
      </c>
      <c r="Z30" s="27">
        <v>12241</v>
      </c>
      <c r="AA30" s="27">
        <v>4</v>
      </c>
      <c r="AC30" s="17"/>
      <c r="AD30" s="17"/>
      <c r="AE30" s="3"/>
      <c r="AF30" s="26" t="s">
        <v>29</v>
      </c>
      <c r="AG30" s="27">
        <v>285181.11657926603</v>
      </c>
      <c r="AH30" s="27">
        <v>97</v>
      </c>
      <c r="AI30" s="6"/>
      <c r="AJ30" s="17"/>
      <c r="AL30" s="17"/>
      <c r="AN30" s="26" t="s">
        <v>10</v>
      </c>
      <c r="AO30" s="27">
        <v>18</v>
      </c>
      <c r="AP30" s="27">
        <v>3</v>
      </c>
      <c r="AR30" s="17"/>
      <c r="AS30" s="17"/>
    </row>
    <row r="31" spans="1:71" ht="14.1" customHeight="1">
      <c r="A31" s="26" t="s">
        <v>85</v>
      </c>
      <c r="B31" s="27">
        <v>577</v>
      </c>
      <c r="C31" s="27">
        <v>67</v>
      </c>
      <c r="L31" s="17"/>
      <c r="M31" s="17"/>
      <c r="S31" s="93"/>
      <c r="T31" s="97"/>
      <c r="U31" s="31" t="s">
        <v>36</v>
      </c>
      <c r="V31" s="32" t="s">
        <v>66</v>
      </c>
      <c r="W31" s="27">
        <v>23</v>
      </c>
      <c r="X31" s="17"/>
      <c r="Y31" s="26" t="s">
        <v>19</v>
      </c>
      <c r="Z31" s="27">
        <v>149978</v>
      </c>
      <c r="AA31" s="27">
        <v>27</v>
      </c>
      <c r="AC31" s="17"/>
      <c r="AD31" s="17"/>
      <c r="AF31" s="26" t="s">
        <v>307</v>
      </c>
      <c r="AG31" s="27">
        <v>28702.702702702703</v>
      </c>
      <c r="AH31" s="27">
        <v>1</v>
      </c>
      <c r="AI31" s="6"/>
      <c r="AJ31" s="17"/>
      <c r="AL31" s="17"/>
      <c r="AN31" s="26" t="s">
        <v>93</v>
      </c>
      <c r="AO31" s="27">
        <v>13</v>
      </c>
      <c r="AP31" s="27">
        <v>3</v>
      </c>
      <c r="AR31" s="17"/>
      <c r="AS31" s="17"/>
    </row>
    <row r="32" spans="1:71" ht="14.1" customHeight="1">
      <c r="A32" s="26" t="s">
        <v>70</v>
      </c>
      <c r="B32" s="27">
        <v>70</v>
      </c>
      <c r="C32" s="27">
        <v>9</v>
      </c>
      <c r="L32" s="17"/>
      <c r="M32" s="17"/>
      <c r="S32" s="89"/>
      <c r="T32" s="96"/>
      <c r="U32" s="31" t="s">
        <v>66</v>
      </c>
      <c r="V32" s="32" t="s">
        <v>110</v>
      </c>
      <c r="W32" s="27">
        <v>77</v>
      </c>
      <c r="X32" s="17"/>
      <c r="Y32" s="26" t="s">
        <v>30</v>
      </c>
      <c r="Z32" s="27">
        <v>142007</v>
      </c>
      <c r="AA32" s="27">
        <v>27</v>
      </c>
      <c r="AC32" s="17"/>
      <c r="AD32" s="17"/>
      <c r="AF32" s="26" t="s">
        <v>308</v>
      </c>
      <c r="AG32" s="27">
        <v>23309.802339653088</v>
      </c>
      <c r="AH32" s="27">
        <v>2</v>
      </c>
      <c r="AI32" s="6"/>
      <c r="AJ32" s="17"/>
      <c r="AL32" s="17"/>
      <c r="AN32" s="26" t="s">
        <v>364</v>
      </c>
      <c r="AO32" s="27">
        <v>10</v>
      </c>
      <c r="AP32" s="27">
        <v>3</v>
      </c>
      <c r="AR32" s="17"/>
      <c r="AS32" s="17"/>
    </row>
    <row r="33" spans="1:46" ht="14.1" customHeight="1">
      <c r="A33" s="26" t="s">
        <v>19</v>
      </c>
      <c r="B33" s="27">
        <v>322</v>
      </c>
      <c r="C33" s="27">
        <v>26</v>
      </c>
      <c r="L33" s="17"/>
      <c r="M33" s="17"/>
      <c r="S33" s="88" t="s">
        <v>298</v>
      </c>
      <c r="T33" s="83">
        <v>188</v>
      </c>
      <c r="U33" s="31" t="s">
        <v>27</v>
      </c>
      <c r="V33" s="32" t="s">
        <v>110</v>
      </c>
      <c r="W33" s="27">
        <v>36</v>
      </c>
      <c r="X33" s="17"/>
      <c r="Y33" s="26" t="s">
        <v>9</v>
      </c>
      <c r="Z33" s="27">
        <v>160530</v>
      </c>
      <c r="AA33" s="27">
        <v>67</v>
      </c>
      <c r="AC33" s="17"/>
      <c r="AD33" s="17"/>
      <c r="AF33" s="26" t="s">
        <v>309</v>
      </c>
      <c r="AG33" s="27">
        <v>7026</v>
      </c>
      <c r="AH33" s="27">
        <v>1</v>
      </c>
      <c r="AI33" s="6"/>
      <c r="AJ33" s="17"/>
      <c r="AL33" s="17"/>
      <c r="AN33" s="26" t="s">
        <v>48</v>
      </c>
      <c r="AO33" s="27">
        <v>8</v>
      </c>
      <c r="AP33" s="27">
        <v>3</v>
      </c>
    </row>
    <row r="34" spans="1:46" ht="14.1" customHeight="1">
      <c r="A34" s="26" t="s">
        <v>30</v>
      </c>
      <c r="B34" s="27">
        <v>1286</v>
      </c>
      <c r="C34" s="27">
        <v>103</v>
      </c>
      <c r="L34" s="17"/>
      <c r="M34" s="17"/>
      <c r="S34" s="89"/>
      <c r="T34" s="96"/>
      <c r="U34" s="31" t="s">
        <v>110</v>
      </c>
      <c r="V34" s="32" t="s">
        <v>27</v>
      </c>
      <c r="W34" s="27">
        <v>152</v>
      </c>
      <c r="X34" s="17"/>
      <c r="Y34" s="26" t="s">
        <v>11</v>
      </c>
      <c r="Z34" s="27">
        <v>27373</v>
      </c>
      <c r="AA34" s="27">
        <v>19</v>
      </c>
      <c r="AC34" s="17"/>
      <c r="AD34" s="17"/>
      <c r="AF34" s="26" t="s">
        <v>310</v>
      </c>
      <c r="AG34" s="27">
        <v>6265.8329971762814</v>
      </c>
      <c r="AH34" s="27">
        <v>1</v>
      </c>
      <c r="AI34" s="6"/>
      <c r="AJ34" s="17"/>
      <c r="AL34" s="17"/>
      <c r="AN34" s="26" t="s">
        <v>44</v>
      </c>
      <c r="AO34" s="27">
        <v>22</v>
      </c>
      <c r="AP34" s="27">
        <v>2</v>
      </c>
      <c r="AR34"/>
      <c r="AS34"/>
      <c r="AT34"/>
    </row>
    <row r="35" spans="1:46" ht="14.1" customHeight="1">
      <c r="A35" s="26" t="s">
        <v>9</v>
      </c>
      <c r="B35" s="27">
        <v>818</v>
      </c>
      <c r="C35" s="27">
        <v>61</v>
      </c>
      <c r="L35" s="17"/>
      <c r="M35" s="17"/>
      <c r="S35" s="88" t="s">
        <v>19</v>
      </c>
      <c r="T35" s="83">
        <v>142</v>
      </c>
      <c r="U35" s="31" t="s">
        <v>110</v>
      </c>
      <c r="V35" s="32" t="s">
        <v>19</v>
      </c>
      <c r="W35" s="27">
        <v>78</v>
      </c>
      <c r="X35" s="17"/>
      <c r="Y35" s="26" t="s">
        <v>20</v>
      </c>
      <c r="Z35" s="27">
        <v>50251</v>
      </c>
      <c r="AA35" s="27">
        <v>8</v>
      </c>
      <c r="AC35" s="17"/>
      <c r="AD35" s="17"/>
      <c r="AF35" s="26" t="s">
        <v>311</v>
      </c>
      <c r="AG35" s="27">
        <v>6862.8479225494148</v>
      </c>
      <c r="AH35" s="27">
        <v>1</v>
      </c>
      <c r="AI35" s="6"/>
      <c r="AJ35" s="17"/>
      <c r="AL35" s="17"/>
      <c r="AN35" s="26" t="s">
        <v>43</v>
      </c>
      <c r="AO35" s="27">
        <v>10</v>
      </c>
      <c r="AP35" s="27">
        <v>2</v>
      </c>
      <c r="AR35" s="17"/>
      <c r="AS35" s="17"/>
      <c r="AT35" s="17"/>
    </row>
    <row r="36" spans="1:46" ht="14.1" customHeight="1">
      <c r="A36" s="26" t="s">
        <v>11</v>
      </c>
      <c r="B36" s="27">
        <v>95</v>
      </c>
      <c r="C36" s="27">
        <v>11</v>
      </c>
      <c r="I36" s="17"/>
      <c r="L36" s="17"/>
      <c r="M36" s="17"/>
      <c r="S36" s="93"/>
      <c r="T36" s="97"/>
      <c r="U36" s="31" t="s">
        <v>36</v>
      </c>
      <c r="V36" s="32" t="s">
        <v>19</v>
      </c>
      <c r="W36" s="27">
        <v>8</v>
      </c>
      <c r="X36" s="17"/>
      <c r="Y36" s="26" t="s">
        <v>93</v>
      </c>
      <c r="Z36" s="27">
        <v>2307</v>
      </c>
      <c r="AA36" s="27">
        <v>3</v>
      </c>
      <c r="AC36" s="17"/>
      <c r="AD36" s="17"/>
      <c r="AF36" s="26" t="s">
        <v>311</v>
      </c>
      <c r="AG36" s="27">
        <v>1712.7874142799517</v>
      </c>
      <c r="AH36" s="27">
        <v>1</v>
      </c>
      <c r="AI36" s="6"/>
      <c r="AJ36" s="17"/>
      <c r="AL36" s="17"/>
      <c r="AN36" s="26" t="s">
        <v>14</v>
      </c>
      <c r="AO36" s="27">
        <v>7</v>
      </c>
      <c r="AP36" s="27">
        <v>2</v>
      </c>
    </row>
    <row r="37" spans="1:46" ht="14.1" customHeight="1">
      <c r="A37" s="26" t="s">
        <v>51</v>
      </c>
      <c r="B37" s="27">
        <v>4</v>
      </c>
      <c r="C37" s="27">
        <v>1</v>
      </c>
      <c r="I37" s="17"/>
      <c r="L37" s="17"/>
      <c r="M37" s="17"/>
      <c r="S37" s="93"/>
      <c r="T37" s="97"/>
      <c r="U37" s="31" t="s">
        <v>19</v>
      </c>
      <c r="V37" s="32" t="s">
        <v>110</v>
      </c>
      <c r="W37" s="27">
        <v>55</v>
      </c>
      <c r="X37" s="17"/>
      <c r="Y37" s="26" t="s">
        <v>31</v>
      </c>
      <c r="Z37" s="27">
        <v>3557</v>
      </c>
      <c r="AA37" s="27">
        <v>1</v>
      </c>
      <c r="AC37" s="17"/>
      <c r="AD37" s="17"/>
      <c r="AF37" s="26" t="s">
        <v>312</v>
      </c>
      <c r="AG37" s="27">
        <v>4814.0379185155307</v>
      </c>
      <c r="AH37" s="27">
        <v>1</v>
      </c>
      <c r="AI37" s="6"/>
      <c r="AN37" s="26" t="s">
        <v>51</v>
      </c>
      <c r="AO37" s="27">
        <v>30</v>
      </c>
      <c r="AP37" s="27">
        <v>1</v>
      </c>
    </row>
    <row r="38" spans="1:46" ht="14.1" customHeight="1">
      <c r="A38" s="26" t="s">
        <v>324</v>
      </c>
      <c r="B38" s="27">
        <v>1666</v>
      </c>
      <c r="C38" s="27">
        <v>24</v>
      </c>
      <c r="I38" s="17"/>
      <c r="L38" s="17"/>
      <c r="M38" s="17"/>
      <c r="S38" s="94"/>
      <c r="T38" s="97"/>
      <c r="U38" s="31" t="s">
        <v>19</v>
      </c>
      <c r="V38" s="32" t="s">
        <v>36</v>
      </c>
      <c r="W38" s="27">
        <v>1</v>
      </c>
      <c r="X38" s="17"/>
      <c r="Y38" s="26" t="s">
        <v>32</v>
      </c>
      <c r="Z38" s="27">
        <v>128</v>
      </c>
      <c r="AA38" s="27">
        <v>1</v>
      </c>
      <c r="AC38" s="17"/>
      <c r="AD38" s="17"/>
      <c r="AF38" s="26" t="s">
        <v>313</v>
      </c>
      <c r="AG38" s="27">
        <v>3317</v>
      </c>
      <c r="AH38" s="27">
        <v>3</v>
      </c>
      <c r="AI38" s="6"/>
      <c r="AN38" s="26" t="s">
        <v>125</v>
      </c>
      <c r="AO38" s="27">
        <v>26</v>
      </c>
      <c r="AP38" s="27">
        <v>1</v>
      </c>
    </row>
    <row r="39" spans="1:46" ht="14.1" customHeight="1">
      <c r="A39" s="26" t="s">
        <v>93</v>
      </c>
      <c r="B39" s="27">
        <v>18</v>
      </c>
      <c r="C39" s="27">
        <v>2</v>
      </c>
      <c r="I39" s="17"/>
      <c r="L39" s="17"/>
      <c r="M39" s="17"/>
      <c r="S39" s="88" t="s">
        <v>11</v>
      </c>
      <c r="T39" s="83">
        <v>169</v>
      </c>
      <c r="U39" s="31" t="s">
        <v>110</v>
      </c>
      <c r="V39" s="32" t="s">
        <v>11</v>
      </c>
      <c r="W39" s="27">
        <v>109</v>
      </c>
      <c r="X39" s="17"/>
      <c r="AC39" s="17"/>
      <c r="AD39" s="17"/>
      <c r="AF39" s="26" t="s">
        <v>314</v>
      </c>
      <c r="AG39" s="27">
        <v>16077.853973376361</v>
      </c>
      <c r="AH39" s="27">
        <v>1</v>
      </c>
      <c r="AI39" s="6"/>
      <c r="AJ39"/>
      <c r="AK39" s="8"/>
      <c r="AL39"/>
      <c r="AN39" s="26" t="s">
        <v>168</v>
      </c>
      <c r="AO39" s="27">
        <v>14</v>
      </c>
      <c r="AP39" s="27">
        <v>1</v>
      </c>
    </row>
    <row r="40" spans="1:46" ht="14.1" customHeight="1">
      <c r="A40" s="26" t="s">
        <v>31</v>
      </c>
      <c r="B40" s="27">
        <v>66</v>
      </c>
      <c r="C40" s="27">
        <v>8</v>
      </c>
      <c r="I40" s="17"/>
      <c r="L40" s="17"/>
      <c r="M40" s="17"/>
      <c r="S40" s="93"/>
      <c r="T40" s="97"/>
      <c r="U40" s="31" t="s">
        <v>36</v>
      </c>
      <c r="V40" s="32" t="s">
        <v>11</v>
      </c>
      <c r="W40" s="27">
        <v>7</v>
      </c>
      <c r="X40" s="17"/>
      <c r="AC40" s="17"/>
      <c r="AD40" s="17"/>
      <c r="AF40" s="26" t="s">
        <v>315</v>
      </c>
      <c r="AG40" s="27">
        <v>1960</v>
      </c>
      <c r="AH40" s="27">
        <v>1</v>
      </c>
      <c r="AI40" s="6"/>
      <c r="AJ40" s="17"/>
      <c r="AL40" s="17"/>
      <c r="AN40" s="26" t="s">
        <v>80</v>
      </c>
      <c r="AO40" s="27">
        <v>2</v>
      </c>
      <c r="AP40" s="27">
        <v>1</v>
      </c>
    </row>
    <row r="41" spans="1:46" ht="14.1" customHeight="1">
      <c r="A41" s="26" t="s">
        <v>32</v>
      </c>
      <c r="B41" s="27">
        <v>4</v>
      </c>
      <c r="C41" s="27">
        <v>1</v>
      </c>
      <c r="I41" s="17"/>
      <c r="L41" s="17"/>
      <c r="M41" s="17"/>
      <c r="S41" s="89"/>
      <c r="T41" s="96"/>
      <c r="U41" s="31" t="s">
        <v>11</v>
      </c>
      <c r="V41" s="32" t="s">
        <v>110</v>
      </c>
      <c r="W41" s="27">
        <v>53</v>
      </c>
      <c r="X41" s="17"/>
      <c r="AC41" s="17"/>
      <c r="AD41" s="17"/>
      <c r="AF41" s="26" t="s">
        <v>316</v>
      </c>
      <c r="AG41" s="27">
        <v>11169.826542960873</v>
      </c>
      <c r="AH41" s="27">
        <v>2</v>
      </c>
      <c r="AI41" s="6"/>
      <c r="AN41" s="26" t="s">
        <v>84</v>
      </c>
      <c r="AO41" s="27">
        <v>2</v>
      </c>
      <c r="AP41" s="27">
        <v>1</v>
      </c>
    </row>
    <row r="42" spans="1:46" ht="14.1" customHeight="1">
      <c r="A42" s="17"/>
      <c r="B42" s="17"/>
      <c r="I42" s="17"/>
      <c r="L42" s="17"/>
      <c r="M42" s="17"/>
      <c r="S42" s="88" t="s">
        <v>22</v>
      </c>
      <c r="T42" s="83">
        <v>22</v>
      </c>
      <c r="U42" s="31" t="s">
        <v>110</v>
      </c>
      <c r="V42" s="32" t="s">
        <v>22</v>
      </c>
      <c r="W42" s="27">
        <v>18</v>
      </c>
      <c r="X42" s="17"/>
      <c r="AC42" s="17"/>
      <c r="AD42" s="17"/>
      <c r="AF42" s="26" t="s">
        <v>317</v>
      </c>
      <c r="AG42" s="27">
        <v>1432.8358208955226</v>
      </c>
      <c r="AH42" s="27">
        <v>1</v>
      </c>
      <c r="AI42" s="6"/>
      <c r="AN42" s="26" t="s">
        <v>99</v>
      </c>
      <c r="AO42" s="27">
        <v>2</v>
      </c>
      <c r="AP42" s="27">
        <v>1</v>
      </c>
    </row>
    <row r="43" spans="1:46" ht="14.1" customHeight="1">
      <c r="A43" s="17"/>
      <c r="B43" s="17"/>
      <c r="I43" s="17"/>
      <c r="L43" s="17"/>
      <c r="M43" s="17"/>
      <c r="S43" s="89"/>
      <c r="T43" s="96"/>
      <c r="U43" s="31" t="s">
        <v>22</v>
      </c>
      <c r="V43" s="32" t="s">
        <v>110</v>
      </c>
      <c r="W43" s="27">
        <v>4</v>
      </c>
      <c r="X43" s="17"/>
      <c r="AC43" s="17"/>
      <c r="AD43" s="17"/>
      <c r="AF43" s="26" t="s">
        <v>98</v>
      </c>
      <c r="AG43" s="27">
        <v>173.86042759177087</v>
      </c>
      <c r="AH43" s="27">
        <v>1</v>
      </c>
      <c r="AI43" s="6"/>
      <c r="AN43" s="26" t="s">
        <v>365</v>
      </c>
      <c r="AO43" s="27">
        <v>1</v>
      </c>
      <c r="AP43" s="27">
        <v>1</v>
      </c>
    </row>
    <row r="44" spans="1:46" ht="14.1" customHeight="1">
      <c r="A44" s="17"/>
      <c r="B44" s="17"/>
      <c r="I44" s="17"/>
      <c r="L44" s="17"/>
      <c r="M44" s="17"/>
      <c r="S44" s="88" t="s">
        <v>30</v>
      </c>
      <c r="T44" s="83">
        <v>119</v>
      </c>
      <c r="U44" s="31" t="s">
        <v>110</v>
      </c>
      <c r="V44" s="32" t="s">
        <v>30</v>
      </c>
      <c r="W44" s="27">
        <v>69</v>
      </c>
      <c r="X44" s="17"/>
      <c r="AC44" s="17"/>
      <c r="AD44" s="17"/>
      <c r="AF44" s="26" t="s">
        <v>13</v>
      </c>
      <c r="AG44" s="27">
        <v>100692.7095603066</v>
      </c>
      <c r="AH44" s="27">
        <v>30</v>
      </c>
      <c r="AI44" s="6"/>
      <c r="AN44" s="26" t="s">
        <v>52</v>
      </c>
      <c r="AO44" s="27">
        <v>1</v>
      </c>
      <c r="AP44" s="27">
        <v>1</v>
      </c>
    </row>
    <row r="45" spans="1:46" ht="14.1" customHeight="1">
      <c r="A45" s="17"/>
      <c r="B45" s="17"/>
      <c r="I45" s="17"/>
      <c r="L45" s="17"/>
      <c r="M45" s="17"/>
      <c r="S45" s="93"/>
      <c r="T45" s="97"/>
      <c r="U45" s="31" t="s">
        <v>36</v>
      </c>
      <c r="V45" s="32" t="s">
        <v>30</v>
      </c>
      <c r="W45" s="27">
        <v>7</v>
      </c>
      <c r="X45" s="17"/>
      <c r="AC45" s="17"/>
      <c r="AD45" s="17"/>
      <c r="AF45" s="26" t="s">
        <v>318</v>
      </c>
      <c r="AG45" s="27">
        <v>2113.7555465913674</v>
      </c>
      <c r="AH45" s="27">
        <v>1</v>
      </c>
      <c r="AI45" s="6"/>
      <c r="AN45" s="26" t="s">
        <v>49</v>
      </c>
      <c r="AO45" s="27">
        <v>1</v>
      </c>
      <c r="AP45" s="27">
        <v>1</v>
      </c>
    </row>
    <row r="46" spans="1:46" ht="14.1" customHeight="1">
      <c r="A46" s="17"/>
      <c r="B46" s="17"/>
      <c r="I46" s="17"/>
      <c r="L46" s="17"/>
      <c r="M46" s="17"/>
      <c r="S46" s="93"/>
      <c r="T46" s="97"/>
      <c r="U46" s="31" t="s">
        <v>30</v>
      </c>
      <c r="V46" s="32" t="s">
        <v>110</v>
      </c>
      <c r="W46" s="27">
        <v>41</v>
      </c>
      <c r="X46" s="17"/>
      <c r="AC46" s="17"/>
      <c r="AD46" s="17"/>
      <c r="AF46" s="26" t="s">
        <v>43</v>
      </c>
      <c r="AG46" s="27">
        <v>1443.7273093989511</v>
      </c>
      <c r="AH46" s="27">
        <v>1</v>
      </c>
      <c r="AI46" s="6"/>
      <c r="AN46" s="26" t="s">
        <v>70</v>
      </c>
      <c r="AO46" s="27">
        <v>1</v>
      </c>
      <c r="AP46" s="27">
        <v>1</v>
      </c>
    </row>
    <row r="47" spans="1:46" ht="14.1" customHeight="1">
      <c r="A47" s="17"/>
      <c r="B47" s="17"/>
      <c r="I47" s="17"/>
      <c r="L47" s="17"/>
      <c r="M47" s="17"/>
      <c r="S47" s="94"/>
      <c r="T47" s="96"/>
      <c r="U47" s="31" t="s">
        <v>30</v>
      </c>
      <c r="V47" s="32" t="s">
        <v>36</v>
      </c>
      <c r="W47" s="27">
        <v>2</v>
      </c>
      <c r="X47" s="17"/>
      <c r="AC47" s="17"/>
      <c r="AD47" s="17"/>
      <c r="AF47" s="26" t="s">
        <v>319</v>
      </c>
      <c r="AG47" s="27">
        <v>725</v>
      </c>
      <c r="AH47" s="27">
        <v>1</v>
      </c>
      <c r="AI47" s="6"/>
      <c r="AN47" s="17"/>
      <c r="AO47" s="17"/>
      <c r="AP47" s="17"/>
    </row>
    <row r="48" spans="1:46" ht="14.1" customHeight="1">
      <c r="A48" s="17"/>
      <c r="B48" s="17"/>
      <c r="I48" s="17"/>
      <c r="L48" s="17"/>
      <c r="M48" s="17"/>
      <c r="S48" s="88" t="s">
        <v>255</v>
      </c>
      <c r="T48" s="83">
        <v>82</v>
      </c>
      <c r="U48" s="31" t="s">
        <v>23</v>
      </c>
      <c r="V48" s="32" t="s">
        <v>110</v>
      </c>
      <c r="W48" s="27">
        <v>32</v>
      </c>
      <c r="X48" s="17"/>
      <c r="AC48" s="17"/>
      <c r="AD48" s="17"/>
      <c r="AF48" s="26" t="s">
        <v>320</v>
      </c>
      <c r="AG48" s="27">
        <v>381</v>
      </c>
      <c r="AH48" s="27">
        <v>1</v>
      </c>
      <c r="AI48" s="6"/>
      <c r="AN48" s="17"/>
      <c r="AO48" s="17"/>
      <c r="AP48" s="17"/>
    </row>
    <row r="49" spans="1:42" ht="14.1" customHeight="1">
      <c r="A49" s="17"/>
      <c r="B49" s="17"/>
      <c r="I49" s="17"/>
      <c r="L49" s="17"/>
      <c r="M49" s="17"/>
      <c r="S49" s="93"/>
      <c r="T49" s="97"/>
      <c r="U49" s="31" t="s">
        <v>110</v>
      </c>
      <c r="V49" s="32" t="s">
        <v>23</v>
      </c>
      <c r="W49" s="27">
        <v>46</v>
      </c>
      <c r="X49" s="17"/>
      <c r="AC49" s="17"/>
      <c r="AD49" s="17"/>
      <c r="AF49" s="26" t="s">
        <v>85</v>
      </c>
      <c r="AG49" s="27">
        <v>40879.674868898597</v>
      </c>
      <c r="AH49" s="27">
        <v>11</v>
      </c>
      <c r="AI49" s="6"/>
      <c r="AN49" s="17"/>
      <c r="AO49" s="17"/>
      <c r="AP49" s="17"/>
    </row>
    <row r="50" spans="1:42" ht="14.1" customHeight="1">
      <c r="A50" s="17"/>
      <c r="B50" s="17"/>
      <c r="I50" s="17"/>
      <c r="L50" s="17"/>
      <c r="M50" s="17"/>
      <c r="S50" s="89"/>
      <c r="T50" s="96"/>
      <c r="U50" s="31" t="s">
        <v>36</v>
      </c>
      <c r="V50" s="32" t="s">
        <v>23</v>
      </c>
      <c r="W50" s="27">
        <v>4</v>
      </c>
      <c r="X50" s="17"/>
      <c r="AF50" s="26" t="s">
        <v>321</v>
      </c>
      <c r="AG50" s="27">
        <v>9057.281161758774</v>
      </c>
      <c r="AH50" s="27">
        <v>1</v>
      </c>
      <c r="AI50" s="6"/>
      <c r="AN50" s="17"/>
      <c r="AO50" s="17"/>
      <c r="AP50" s="17"/>
    </row>
    <row r="51" spans="1:42" ht="14.1" customHeight="1">
      <c r="I51" s="17"/>
      <c r="L51" s="17"/>
      <c r="M51" s="17"/>
      <c r="S51" s="88" t="s">
        <v>10</v>
      </c>
      <c r="T51" s="83">
        <v>81</v>
      </c>
      <c r="U51" s="31" t="s">
        <v>110</v>
      </c>
      <c r="V51" s="32" t="s">
        <v>10</v>
      </c>
      <c r="W51" s="27">
        <v>74</v>
      </c>
      <c r="X51" s="17"/>
      <c r="AF51" s="26" t="s">
        <v>322</v>
      </c>
      <c r="AG51" s="27">
        <v>5010.8914885034292</v>
      </c>
      <c r="AH51" s="27">
        <v>1</v>
      </c>
      <c r="AI51" s="6"/>
      <c r="AN51" s="17"/>
      <c r="AO51" s="17"/>
      <c r="AP51" s="17"/>
    </row>
    <row r="52" spans="1:42" ht="14.1" customHeight="1">
      <c r="L52" s="17"/>
      <c r="M52" s="17"/>
      <c r="S52" s="89"/>
      <c r="T52" s="96"/>
      <c r="U52" s="31" t="s">
        <v>10</v>
      </c>
      <c r="V52" s="32" t="s">
        <v>110</v>
      </c>
      <c r="W52" s="27">
        <v>7</v>
      </c>
      <c r="X52" s="17"/>
      <c r="AF52" s="26" t="s">
        <v>111</v>
      </c>
      <c r="AG52" s="27">
        <v>1265.0262202501008</v>
      </c>
      <c r="AH52" s="27">
        <v>1</v>
      </c>
      <c r="AI52" s="6"/>
    </row>
    <row r="53" spans="1:42" ht="14.1" customHeight="1">
      <c r="L53" s="17"/>
      <c r="M53" s="17"/>
      <c r="S53" s="88" t="s">
        <v>20</v>
      </c>
      <c r="T53" s="83">
        <v>40</v>
      </c>
      <c r="U53" s="31" t="s">
        <v>110</v>
      </c>
      <c r="V53" s="32" t="s">
        <v>20</v>
      </c>
      <c r="W53" s="27">
        <v>36</v>
      </c>
      <c r="X53" s="17"/>
      <c r="AF53" s="26"/>
      <c r="AG53" s="27"/>
      <c r="AH53" s="27"/>
      <c r="AI53" s="6"/>
      <c r="AN53" s="35" t="s">
        <v>366</v>
      </c>
    </row>
    <row r="54" spans="1:42" ht="14.25" customHeight="1">
      <c r="L54" s="17"/>
      <c r="M54" s="17"/>
      <c r="S54" s="89"/>
      <c r="T54" s="96"/>
      <c r="U54" s="31" t="s">
        <v>20</v>
      </c>
      <c r="V54" s="32" t="s">
        <v>110</v>
      </c>
      <c r="W54" s="27">
        <v>4</v>
      </c>
      <c r="X54" s="17"/>
      <c r="AF54" s="26" t="s">
        <v>19</v>
      </c>
      <c r="AG54" s="27">
        <v>38772.510286405799</v>
      </c>
      <c r="AH54" s="27">
        <v>9</v>
      </c>
      <c r="AI54" s="6"/>
    </row>
    <row r="55" spans="1:42">
      <c r="L55" s="17"/>
      <c r="M55" s="17"/>
      <c r="S55" s="88" t="s">
        <v>21</v>
      </c>
      <c r="T55" s="83">
        <v>37</v>
      </c>
      <c r="U55" s="31" t="s">
        <v>110</v>
      </c>
      <c r="V55" s="32" t="s">
        <v>21</v>
      </c>
      <c r="W55" s="27">
        <v>25</v>
      </c>
      <c r="X55" s="17"/>
      <c r="AF55" s="26" t="s">
        <v>323</v>
      </c>
      <c r="AG55" s="27">
        <v>647.84187172246868</v>
      </c>
      <c r="AH55" s="27">
        <v>1</v>
      </c>
      <c r="AI55" s="6"/>
    </row>
    <row r="56" spans="1:42" ht="14.25" customHeight="1">
      <c r="L56" s="17"/>
      <c r="M56" s="17"/>
      <c r="S56" s="93"/>
      <c r="T56" s="97"/>
      <c r="U56" s="31" t="s">
        <v>21</v>
      </c>
      <c r="V56" s="32" t="s">
        <v>110</v>
      </c>
      <c r="W56" s="27">
        <v>11</v>
      </c>
      <c r="X56" s="17"/>
      <c r="AF56" s="26" t="s">
        <v>30</v>
      </c>
      <c r="AG56" s="27">
        <v>230641</v>
      </c>
      <c r="AH56" s="27">
        <v>22</v>
      </c>
      <c r="AI56" s="6"/>
    </row>
    <row r="57" spans="1:42" ht="14.25" customHeight="1">
      <c r="L57" s="17"/>
      <c r="M57" s="17"/>
      <c r="S57" s="89"/>
      <c r="T57" s="96"/>
      <c r="U57" s="31" t="s">
        <v>21</v>
      </c>
      <c r="V57" s="32" t="s">
        <v>36</v>
      </c>
      <c r="W57" s="27">
        <v>1</v>
      </c>
      <c r="X57" s="17"/>
      <c r="AF57" s="26" t="s">
        <v>115</v>
      </c>
      <c r="AG57" s="27">
        <v>2255</v>
      </c>
      <c r="AH57" s="27">
        <v>1</v>
      </c>
      <c r="AI57" s="6"/>
    </row>
    <row r="58" spans="1:42">
      <c r="L58" s="17"/>
      <c r="M58" s="17"/>
      <c r="S58" s="88" t="s">
        <v>129</v>
      </c>
      <c r="T58" s="83">
        <v>29</v>
      </c>
      <c r="U58" s="31" t="s">
        <v>110</v>
      </c>
      <c r="V58" s="32" t="s">
        <v>129</v>
      </c>
      <c r="W58" s="27">
        <v>19</v>
      </c>
      <c r="X58" s="17"/>
      <c r="AF58" s="26" t="s">
        <v>9</v>
      </c>
      <c r="AG58" s="27">
        <v>262626.70673658728</v>
      </c>
      <c r="AH58" s="27">
        <v>56</v>
      </c>
      <c r="AI58" s="6"/>
    </row>
    <row r="59" spans="1:42" ht="14.25" customHeight="1">
      <c r="L59" s="17"/>
      <c r="M59" s="17"/>
      <c r="S59" s="89"/>
      <c r="T59" s="96"/>
      <c r="U59" s="31" t="s">
        <v>129</v>
      </c>
      <c r="V59" s="32" t="s">
        <v>110</v>
      </c>
      <c r="W59" s="27">
        <v>10</v>
      </c>
      <c r="X59" s="17"/>
      <c r="AF59" s="26" t="s">
        <v>11</v>
      </c>
      <c r="AG59" s="27">
        <v>7054</v>
      </c>
      <c r="AH59" s="27">
        <v>4</v>
      </c>
      <c r="AI59" s="6"/>
    </row>
    <row r="60" spans="1:42">
      <c r="L60" s="17"/>
      <c r="M60" s="17"/>
      <c r="S60" s="88" t="s">
        <v>35</v>
      </c>
      <c r="T60" s="83">
        <v>33</v>
      </c>
      <c r="U60" s="31" t="s">
        <v>110</v>
      </c>
      <c r="V60" s="32" t="s">
        <v>35</v>
      </c>
      <c r="W60" s="27">
        <v>31</v>
      </c>
      <c r="X60" s="17"/>
      <c r="AF60" s="26" t="s">
        <v>324</v>
      </c>
      <c r="AG60" s="27">
        <v>629</v>
      </c>
      <c r="AH60" s="27">
        <v>1</v>
      </c>
      <c r="AI60" s="6"/>
    </row>
    <row r="61" spans="1:42" ht="14.25" customHeight="1">
      <c r="L61" s="17"/>
      <c r="M61" s="17"/>
      <c r="S61" s="89"/>
      <c r="T61" s="96"/>
      <c r="U61" s="31" t="s">
        <v>35</v>
      </c>
      <c r="V61" s="32" t="s">
        <v>110</v>
      </c>
      <c r="W61" s="27">
        <v>2</v>
      </c>
      <c r="X61" s="17"/>
      <c r="AF61" s="26" t="s">
        <v>113</v>
      </c>
      <c r="AG61" s="27">
        <v>1108.9148850342881</v>
      </c>
      <c r="AH61" s="27">
        <v>1</v>
      </c>
      <c r="AI61" s="6"/>
    </row>
    <row r="62" spans="1:42">
      <c r="L62" s="17"/>
      <c r="M62" s="17"/>
      <c r="S62" s="88" t="s">
        <v>128</v>
      </c>
      <c r="T62" s="83">
        <v>23</v>
      </c>
      <c r="U62" s="31" t="s">
        <v>110</v>
      </c>
      <c r="V62" s="32" t="s">
        <v>128</v>
      </c>
      <c r="W62" s="27">
        <v>20</v>
      </c>
      <c r="X62" s="17"/>
      <c r="AF62" s="26" t="s">
        <v>93</v>
      </c>
      <c r="AG62" s="27">
        <v>774.90923759580483</v>
      </c>
      <c r="AH62" s="27">
        <v>1</v>
      </c>
      <c r="AI62" s="6"/>
    </row>
    <row r="63" spans="1:42" ht="14.25" customHeight="1">
      <c r="L63" s="17"/>
      <c r="M63" s="17"/>
      <c r="S63" s="89"/>
      <c r="T63" s="96"/>
      <c r="U63" s="31" t="s">
        <v>128</v>
      </c>
      <c r="V63" s="32" t="s">
        <v>110</v>
      </c>
      <c r="W63" s="27">
        <v>3</v>
      </c>
      <c r="X63" s="17"/>
      <c r="AF63" s="26" t="s">
        <v>31</v>
      </c>
      <c r="AG63" s="27">
        <v>3484.7184348527599</v>
      </c>
      <c r="AH63" s="27">
        <v>3</v>
      </c>
      <c r="AI63" s="6"/>
    </row>
    <row r="64" spans="1:42">
      <c r="L64" s="17"/>
      <c r="M64" s="17"/>
      <c r="S64" s="88" t="s">
        <v>70</v>
      </c>
      <c r="T64" s="83">
        <v>8</v>
      </c>
      <c r="U64" s="31" t="s">
        <v>110</v>
      </c>
      <c r="V64" s="32" t="s">
        <v>70</v>
      </c>
      <c r="W64" s="27">
        <v>4</v>
      </c>
      <c r="X64" s="17"/>
      <c r="AF64" s="26" t="s">
        <v>325</v>
      </c>
      <c r="AG64" s="27">
        <v>4966.9221460266235</v>
      </c>
      <c r="AH64" s="27">
        <v>1</v>
      </c>
      <c r="AI64" s="6"/>
    </row>
    <row r="65" spans="12:35" ht="14.25" customHeight="1">
      <c r="L65" s="17"/>
      <c r="M65" s="17"/>
      <c r="S65" s="93" t="s">
        <v>37</v>
      </c>
      <c r="T65" s="97">
        <v>29</v>
      </c>
      <c r="U65" s="31" t="s">
        <v>36</v>
      </c>
      <c r="V65" s="32" t="s">
        <v>70</v>
      </c>
      <c r="W65" s="27">
        <v>1</v>
      </c>
      <c r="X65" s="17"/>
      <c r="AF65" s="26" t="s">
        <v>14</v>
      </c>
      <c r="AG65" s="27">
        <v>7297.7849939491698</v>
      </c>
      <c r="AH65" s="27">
        <v>2</v>
      </c>
      <c r="AI65" s="6"/>
    </row>
    <row r="66" spans="12:35" ht="14.25" customHeight="1">
      <c r="L66" s="17"/>
      <c r="M66" s="17"/>
      <c r="S66" s="89"/>
      <c r="T66" s="96"/>
      <c r="U66" s="31" t="s">
        <v>70</v>
      </c>
      <c r="V66" s="32" t="s">
        <v>110</v>
      </c>
      <c r="W66" s="27">
        <v>3</v>
      </c>
      <c r="X66" s="17"/>
      <c r="AI66" s="6"/>
    </row>
    <row r="67" spans="12:35">
      <c r="L67" s="17"/>
      <c r="M67" s="17"/>
      <c r="S67" s="88" t="s">
        <v>43</v>
      </c>
      <c r="T67" s="83">
        <v>25</v>
      </c>
      <c r="U67" s="31" t="s">
        <v>110</v>
      </c>
      <c r="V67" s="32" t="s">
        <v>43</v>
      </c>
      <c r="W67" s="27">
        <v>19</v>
      </c>
      <c r="X67" s="17"/>
      <c r="AI67" s="6"/>
    </row>
    <row r="68" spans="12:35" ht="14.25" customHeight="1">
      <c r="L68" s="17"/>
      <c r="M68" s="17"/>
      <c r="S68" s="93"/>
      <c r="T68" s="97"/>
      <c r="U68" s="31" t="s">
        <v>36</v>
      </c>
      <c r="V68" s="32" t="s">
        <v>43</v>
      </c>
      <c r="W68" s="27">
        <v>2</v>
      </c>
      <c r="X68" s="17"/>
      <c r="AI68" s="6"/>
    </row>
    <row r="69" spans="12:35" ht="14.25" customHeight="1">
      <c r="L69" s="17"/>
      <c r="M69" s="17"/>
      <c r="S69" s="89" t="s">
        <v>35</v>
      </c>
      <c r="T69" s="96">
        <v>33</v>
      </c>
      <c r="U69" s="31" t="s">
        <v>43</v>
      </c>
      <c r="V69" s="32" t="s">
        <v>110</v>
      </c>
      <c r="W69" s="27">
        <v>4</v>
      </c>
      <c r="X69" s="17"/>
      <c r="AI69" s="6"/>
    </row>
    <row r="70" spans="12:35">
      <c r="L70" s="17"/>
      <c r="M70" s="17"/>
      <c r="S70" s="88" t="s">
        <v>31</v>
      </c>
      <c r="T70" s="83">
        <v>28</v>
      </c>
      <c r="U70" s="31" t="s">
        <v>110</v>
      </c>
      <c r="V70" s="32" t="s">
        <v>31</v>
      </c>
      <c r="W70" s="27">
        <v>15</v>
      </c>
      <c r="X70" s="17"/>
      <c r="AI70" s="6"/>
    </row>
    <row r="71" spans="12:35" ht="25.5" customHeight="1">
      <c r="L71" s="17"/>
      <c r="M71" s="17"/>
      <c r="S71" s="89" t="s">
        <v>128</v>
      </c>
      <c r="T71" s="96">
        <v>23</v>
      </c>
      <c r="U71" s="31" t="s">
        <v>31</v>
      </c>
      <c r="V71" s="32" t="s">
        <v>110</v>
      </c>
      <c r="W71" s="27">
        <v>13</v>
      </c>
      <c r="X71" s="17"/>
      <c r="AI71" s="6"/>
    </row>
    <row r="72" spans="12:35">
      <c r="L72" s="17"/>
      <c r="M72" s="17"/>
      <c r="S72" s="88" t="s">
        <v>68</v>
      </c>
      <c r="T72" s="83">
        <v>10</v>
      </c>
      <c r="U72" s="31" t="s">
        <v>110</v>
      </c>
      <c r="V72" s="32" t="s">
        <v>68</v>
      </c>
      <c r="W72" s="27">
        <v>8</v>
      </c>
      <c r="X72" s="17"/>
      <c r="AI72" s="6"/>
    </row>
    <row r="73" spans="12:35" ht="14.25" customHeight="1">
      <c r="L73" s="17"/>
      <c r="M73" s="17"/>
      <c r="S73" s="89"/>
      <c r="T73" s="96"/>
      <c r="U73" s="31" t="s">
        <v>68</v>
      </c>
      <c r="V73" s="32" t="s">
        <v>110</v>
      </c>
      <c r="W73" s="27">
        <v>2</v>
      </c>
      <c r="X73" s="17"/>
      <c r="AI73" s="6"/>
    </row>
    <row r="74" spans="12:35">
      <c r="L74" s="17"/>
      <c r="M74" s="17"/>
      <c r="S74" s="88" t="s">
        <v>53</v>
      </c>
      <c r="T74" s="83">
        <v>21</v>
      </c>
      <c r="U74" s="31" t="s">
        <v>110</v>
      </c>
      <c r="V74" s="32" t="s">
        <v>53</v>
      </c>
      <c r="W74" s="27">
        <v>13</v>
      </c>
      <c r="X74" s="17"/>
      <c r="AI74" s="6"/>
    </row>
    <row r="75" spans="12:35" ht="14.25" customHeight="1">
      <c r="L75" s="17"/>
      <c r="M75" s="17"/>
      <c r="S75" s="89"/>
      <c r="T75" s="96"/>
      <c r="U75" s="31" t="s">
        <v>53</v>
      </c>
      <c r="V75" s="32" t="s">
        <v>110</v>
      </c>
      <c r="W75" s="27">
        <v>8</v>
      </c>
      <c r="X75" s="17"/>
      <c r="AI75" s="6"/>
    </row>
    <row r="76" spans="12:35">
      <c r="L76" s="17"/>
      <c r="M76" s="17"/>
      <c r="S76" s="88" t="s">
        <v>112</v>
      </c>
      <c r="T76" s="83">
        <v>39</v>
      </c>
      <c r="U76" s="31" t="s">
        <v>110</v>
      </c>
      <c r="V76" s="32" t="s">
        <v>112</v>
      </c>
      <c r="W76" s="27">
        <v>35</v>
      </c>
      <c r="X76" s="17"/>
      <c r="AI76" s="6"/>
    </row>
    <row r="77" spans="12:35" ht="14.25" customHeight="1">
      <c r="L77" s="17"/>
      <c r="M77" s="17"/>
      <c r="S77" s="89" t="s">
        <v>43</v>
      </c>
      <c r="T77" s="96">
        <v>25</v>
      </c>
      <c r="U77" s="31" t="s">
        <v>112</v>
      </c>
      <c r="V77" s="32" t="s">
        <v>110</v>
      </c>
      <c r="W77" s="27">
        <v>4</v>
      </c>
      <c r="X77" s="17"/>
      <c r="AI77" s="6"/>
    </row>
    <row r="78" spans="12:35">
      <c r="L78" s="17"/>
      <c r="M78" s="17"/>
      <c r="S78" s="88" t="s">
        <v>12</v>
      </c>
      <c r="T78" s="83">
        <v>43</v>
      </c>
      <c r="U78" s="31" t="s">
        <v>110</v>
      </c>
      <c r="V78" s="32" t="s">
        <v>12</v>
      </c>
      <c r="W78" s="27">
        <v>41</v>
      </c>
      <c r="X78" s="17"/>
      <c r="Y78" s="17"/>
      <c r="Z78" s="3"/>
      <c r="AI78" s="6"/>
    </row>
    <row r="79" spans="12:35" ht="14.25" customHeight="1">
      <c r="L79" s="17"/>
      <c r="M79" s="17"/>
      <c r="S79" s="89" t="s">
        <v>31</v>
      </c>
      <c r="T79" s="96">
        <v>28</v>
      </c>
      <c r="U79" s="31" t="s">
        <v>12</v>
      </c>
      <c r="V79" s="32" t="s">
        <v>110</v>
      </c>
      <c r="W79" s="27">
        <v>2</v>
      </c>
      <c r="X79" s="17"/>
      <c r="Y79" s="17"/>
      <c r="Z79" s="3"/>
      <c r="AI79" s="6"/>
    </row>
    <row r="80" spans="12:35">
      <c r="L80" s="17"/>
      <c r="M80" s="17"/>
      <c r="S80" s="88" t="s">
        <v>91</v>
      </c>
      <c r="T80" s="83">
        <v>9</v>
      </c>
      <c r="U80" s="31" t="s">
        <v>110</v>
      </c>
      <c r="V80" s="32" t="s">
        <v>91</v>
      </c>
      <c r="W80" s="27">
        <v>6</v>
      </c>
      <c r="X80" s="17"/>
      <c r="Y80" s="17"/>
      <c r="Z80" s="3"/>
      <c r="AI80" s="6"/>
    </row>
    <row r="81" spans="12:35" ht="14.25" customHeight="1">
      <c r="L81" s="17"/>
      <c r="M81" s="17"/>
      <c r="S81" s="89" t="s">
        <v>122</v>
      </c>
      <c r="T81" s="96">
        <v>10</v>
      </c>
      <c r="U81" s="31" t="s">
        <v>91</v>
      </c>
      <c r="V81" s="32" t="s">
        <v>110</v>
      </c>
      <c r="W81" s="27">
        <v>3</v>
      </c>
      <c r="X81" s="17"/>
      <c r="Y81" s="17"/>
      <c r="Z81" s="3"/>
      <c r="AI81" s="6"/>
    </row>
    <row r="82" spans="12:35">
      <c r="L82" s="17"/>
      <c r="M82" s="17"/>
      <c r="S82" s="88" t="s">
        <v>69</v>
      </c>
      <c r="T82" s="83">
        <v>32</v>
      </c>
      <c r="U82" s="31" t="s">
        <v>69</v>
      </c>
      <c r="V82" s="32" t="s">
        <v>110</v>
      </c>
      <c r="W82" s="27">
        <v>11</v>
      </c>
      <c r="X82" s="17"/>
      <c r="Y82" s="17"/>
      <c r="Z82" s="3"/>
      <c r="AI82" s="6"/>
    </row>
    <row r="83" spans="12:35" ht="14.25" customHeight="1">
      <c r="L83" s="17"/>
      <c r="M83" s="17"/>
      <c r="S83" s="89" t="s">
        <v>69</v>
      </c>
      <c r="T83" s="96">
        <v>32</v>
      </c>
      <c r="U83" s="31" t="s">
        <v>110</v>
      </c>
      <c r="V83" s="32" t="s">
        <v>69</v>
      </c>
      <c r="W83" s="27">
        <v>21</v>
      </c>
      <c r="X83" s="17"/>
      <c r="Y83" s="17"/>
      <c r="Z83" s="3"/>
    </row>
    <row r="84" spans="12:35">
      <c r="L84" s="17"/>
      <c r="M84" s="17"/>
      <c r="S84" s="88" t="s">
        <v>299</v>
      </c>
      <c r="T84" s="83">
        <v>5</v>
      </c>
      <c r="U84" s="31" t="s">
        <v>110</v>
      </c>
      <c r="V84" s="32" t="s">
        <v>111</v>
      </c>
      <c r="W84" s="27">
        <v>3</v>
      </c>
      <c r="X84" s="17"/>
      <c r="Y84" s="17"/>
      <c r="Z84" s="3"/>
    </row>
    <row r="85" spans="12:35" ht="14.25" customHeight="1">
      <c r="L85" s="17"/>
      <c r="M85" s="17"/>
      <c r="S85" s="89" t="s">
        <v>152</v>
      </c>
      <c r="T85" s="96">
        <v>5</v>
      </c>
      <c r="U85" s="31" t="s">
        <v>111</v>
      </c>
      <c r="V85" s="32" t="s">
        <v>110</v>
      </c>
      <c r="W85" s="27">
        <v>2</v>
      </c>
      <c r="X85" s="17"/>
      <c r="Y85" s="17"/>
      <c r="Z85" s="3"/>
    </row>
    <row r="86" spans="12:35">
      <c r="L86" s="17"/>
      <c r="M86" s="17"/>
      <c r="S86" s="26" t="s">
        <v>49</v>
      </c>
      <c r="T86" s="42">
        <v>1</v>
      </c>
      <c r="U86" s="31" t="s">
        <v>110</v>
      </c>
      <c r="V86" s="32" t="s">
        <v>49</v>
      </c>
      <c r="W86" s="27">
        <v>6</v>
      </c>
      <c r="X86" s="17"/>
      <c r="Y86" s="17"/>
      <c r="Z86" s="3"/>
    </row>
    <row r="87" spans="12:35">
      <c r="L87" s="17"/>
      <c r="M87" s="17"/>
      <c r="S87" s="88" t="s">
        <v>93</v>
      </c>
      <c r="T87" s="83">
        <v>15</v>
      </c>
      <c r="U87" s="31" t="s">
        <v>110</v>
      </c>
      <c r="V87" s="32" t="s">
        <v>93</v>
      </c>
      <c r="W87" s="27">
        <v>10</v>
      </c>
      <c r="X87" s="17"/>
      <c r="Y87" s="17"/>
      <c r="Z87" s="3"/>
    </row>
    <row r="88" spans="12:35" ht="14.25" customHeight="1">
      <c r="L88" s="17"/>
      <c r="M88" s="17"/>
      <c r="S88" s="89"/>
      <c r="T88" s="96"/>
      <c r="U88" s="31" t="s">
        <v>93</v>
      </c>
      <c r="V88" s="32" t="s">
        <v>110</v>
      </c>
      <c r="W88" s="27">
        <v>5</v>
      </c>
      <c r="X88" s="17"/>
      <c r="Y88" s="17"/>
      <c r="Z88" s="3"/>
    </row>
    <row r="89" spans="12:35">
      <c r="L89" s="17"/>
      <c r="M89" s="17"/>
      <c r="S89" s="88" t="s">
        <v>121</v>
      </c>
      <c r="T89" s="83">
        <v>14</v>
      </c>
      <c r="U89" s="31" t="s">
        <v>110</v>
      </c>
      <c r="V89" s="32" t="s">
        <v>121</v>
      </c>
      <c r="W89" s="27">
        <v>12</v>
      </c>
      <c r="X89" s="17"/>
      <c r="Y89" s="17"/>
      <c r="Z89" s="3"/>
    </row>
    <row r="90" spans="12:35" ht="14.25" customHeight="1">
      <c r="L90" s="17"/>
      <c r="M90" s="17"/>
      <c r="S90" s="89" t="s">
        <v>93</v>
      </c>
      <c r="T90" s="96">
        <v>15</v>
      </c>
      <c r="U90" s="31" t="s">
        <v>121</v>
      </c>
      <c r="V90" s="32" t="s">
        <v>110</v>
      </c>
      <c r="W90" s="27">
        <v>2</v>
      </c>
      <c r="X90" s="17"/>
      <c r="Y90" s="17"/>
      <c r="Z90" s="3"/>
    </row>
    <row r="91" spans="12:35">
      <c r="L91" s="17"/>
      <c r="M91" s="17"/>
      <c r="S91" s="26" t="s">
        <v>90</v>
      </c>
      <c r="T91" s="42">
        <v>8</v>
      </c>
      <c r="U91" s="31" t="s">
        <v>110</v>
      </c>
      <c r="V91" s="32" t="s">
        <v>90</v>
      </c>
      <c r="W91" s="27">
        <v>8</v>
      </c>
      <c r="X91" s="17"/>
      <c r="Y91" s="17"/>
      <c r="Z91" s="3"/>
    </row>
    <row r="92" spans="12:35">
      <c r="L92" s="17"/>
      <c r="M92" s="17"/>
      <c r="S92" s="26" t="s">
        <v>97</v>
      </c>
      <c r="T92" s="42">
        <v>5</v>
      </c>
      <c r="U92" s="31" t="s">
        <v>110</v>
      </c>
      <c r="V92" s="32" t="s">
        <v>97</v>
      </c>
      <c r="W92" s="27">
        <v>5</v>
      </c>
      <c r="X92" s="17"/>
      <c r="Y92" s="17"/>
      <c r="Z92" s="3"/>
    </row>
    <row r="93" spans="12:35">
      <c r="L93" s="17"/>
      <c r="M93" s="17"/>
      <c r="S93" s="26" t="s">
        <v>52</v>
      </c>
      <c r="T93" s="42">
        <v>8</v>
      </c>
      <c r="U93" s="31" t="s">
        <v>110</v>
      </c>
      <c r="V93" s="32" t="s">
        <v>52</v>
      </c>
      <c r="W93" s="27">
        <v>8</v>
      </c>
      <c r="X93" s="17"/>
      <c r="Y93" s="17"/>
      <c r="Z93" s="3"/>
    </row>
    <row r="94" spans="12:35">
      <c r="L94" s="17"/>
      <c r="M94" s="17"/>
      <c r="S94" s="26" t="s">
        <v>96</v>
      </c>
      <c r="T94" s="42">
        <v>9</v>
      </c>
      <c r="U94" s="31" t="s">
        <v>110</v>
      </c>
      <c r="V94" s="32" t="s">
        <v>96</v>
      </c>
      <c r="W94" s="27">
        <v>9</v>
      </c>
      <c r="X94" s="17"/>
      <c r="Y94" s="17"/>
      <c r="Z94" s="3"/>
    </row>
    <row r="95" spans="12:35">
      <c r="L95" s="17"/>
      <c r="M95" s="17"/>
      <c r="S95" s="88" t="s">
        <v>92</v>
      </c>
      <c r="T95" s="83">
        <v>15</v>
      </c>
      <c r="U95" s="31" t="s">
        <v>110</v>
      </c>
      <c r="V95" s="32" t="s">
        <v>92</v>
      </c>
      <c r="W95" s="27">
        <v>10</v>
      </c>
      <c r="X95" s="17"/>
      <c r="Y95" s="17"/>
      <c r="Z95" s="3"/>
    </row>
    <row r="96" spans="12:35" ht="14.25" customHeight="1">
      <c r="L96" s="17"/>
      <c r="M96" s="17"/>
      <c r="S96" s="89"/>
      <c r="T96" s="96">
        <v>5</v>
      </c>
      <c r="U96" s="31" t="s">
        <v>92</v>
      </c>
      <c r="V96" s="32" t="s">
        <v>110</v>
      </c>
      <c r="W96" s="27">
        <v>5</v>
      </c>
      <c r="X96" s="17"/>
      <c r="Y96" s="17"/>
      <c r="Z96" s="3"/>
    </row>
    <row r="97" spans="12:26">
      <c r="L97" s="17"/>
      <c r="M97" s="17"/>
      <c r="S97" s="88" t="s">
        <v>84</v>
      </c>
      <c r="T97" s="83">
        <v>5</v>
      </c>
      <c r="U97" s="31" t="s">
        <v>110</v>
      </c>
      <c r="V97" s="32" t="s">
        <v>84</v>
      </c>
      <c r="W97" s="27">
        <v>3</v>
      </c>
      <c r="X97" s="17"/>
      <c r="Y97" s="17"/>
      <c r="Z97" s="3"/>
    </row>
    <row r="98" spans="12:26" ht="14.25" customHeight="1">
      <c r="L98" s="17"/>
      <c r="M98" s="17"/>
      <c r="S98" s="89"/>
      <c r="T98" s="96"/>
      <c r="U98" s="31" t="s">
        <v>84</v>
      </c>
      <c r="V98" s="32" t="s">
        <v>110</v>
      </c>
      <c r="W98" s="27">
        <v>2</v>
      </c>
      <c r="X98" s="17"/>
      <c r="Y98" s="17"/>
      <c r="Z98" s="3"/>
    </row>
    <row r="99" spans="12:26">
      <c r="L99" s="17"/>
      <c r="M99" s="17"/>
      <c r="S99" s="88" t="s">
        <v>102</v>
      </c>
      <c r="T99" s="83">
        <v>5</v>
      </c>
      <c r="U99" s="31" t="s">
        <v>102</v>
      </c>
      <c r="V99" s="32" t="s">
        <v>110</v>
      </c>
      <c r="W99" s="27">
        <v>2</v>
      </c>
      <c r="X99" s="17"/>
      <c r="Y99" s="17"/>
      <c r="Z99" s="3"/>
    </row>
    <row r="100" spans="12:26" ht="14.25" customHeight="1">
      <c r="L100" s="17"/>
      <c r="M100" s="17"/>
      <c r="S100" s="89"/>
      <c r="T100" s="96"/>
      <c r="U100" s="31" t="s">
        <v>110</v>
      </c>
      <c r="V100" s="32" t="s">
        <v>102</v>
      </c>
      <c r="W100" s="27">
        <v>3</v>
      </c>
      <c r="X100" s="17"/>
      <c r="Y100" s="17"/>
      <c r="Z100" s="3"/>
    </row>
    <row r="101" spans="12:26">
      <c r="L101" s="17"/>
      <c r="M101" s="17"/>
      <c r="S101" s="26" t="s">
        <v>257</v>
      </c>
      <c r="T101" s="42">
        <v>1</v>
      </c>
      <c r="U101" s="31" t="s">
        <v>110</v>
      </c>
      <c r="V101" s="32" t="s">
        <v>257</v>
      </c>
      <c r="W101" s="27">
        <v>1</v>
      </c>
      <c r="X101" s="17"/>
      <c r="Y101" s="17"/>
      <c r="Z101" s="3"/>
    </row>
    <row r="102" spans="12:26">
      <c r="L102" s="17"/>
      <c r="M102" s="17"/>
      <c r="S102" s="26" t="s">
        <v>296</v>
      </c>
      <c r="T102" s="42">
        <v>1</v>
      </c>
      <c r="U102" s="31" t="s">
        <v>290</v>
      </c>
      <c r="V102" s="32" t="s">
        <v>291</v>
      </c>
      <c r="W102" s="27">
        <v>1</v>
      </c>
      <c r="X102" s="17"/>
      <c r="Y102" s="17"/>
      <c r="Z102" s="3"/>
    </row>
    <row r="103" spans="12:26">
      <c r="L103" s="17"/>
      <c r="M103" s="17"/>
      <c r="S103" s="88" t="s">
        <v>67</v>
      </c>
      <c r="T103" s="83">
        <v>5</v>
      </c>
      <c r="U103" s="31" t="s">
        <v>164</v>
      </c>
      <c r="V103" s="32" t="s">
        <v>110</v>
      </c>
      <c r="W103" s="27">
        <v>1</v>
      </c>
      <c r="X103" s="17"/>
      <c r="Y103" s="17"/>
      <c r="Z103" s="3"/>
    </row>
    <row r="104" spans="12:26" ht="14.25" customHeight="1">
      <c r="L104" s="17"/>
      <c r="M104" s="17"/>
      <c r="S104" s="89" t="s">
        <v>296</v>
      </c>
      <c r="T104" s="96"/>
      <c r="U104" s="31" t="s">
        <v>110</v>
      </c>
      <c r="V104" s="32" t="s">
        <v>164</v>
      </c>
      <c r="W104" s="27">
        <v>4</v>
      </c>
      <c r="X104" s="17"/>
      <c r="Y104" s="17"/>
      <c r="Z104" s="3"/>
    </row>
    <row r="105" spans="12:26">
      <c r="L105" s="17"/>
      <c r="M105" s="17"/>
      <c r="S105" s="26" t="s">
        <v>15</v>
      </c>
      <c r="T105" s="42">
        <v>1</v>
      </c>
      <c r="U105" s="31" t="s">
        <v>29</v>
      </c>
      <c r="V105" s="32" t="s">
        <v>15</v>
      </c>
      <c r="W105" s="27">
        <v>1</v>
      </c>
      <c r="X105" s="17"/>
      <c r="Y105" s="17"/>
      <c r="Z105" s="3"/>
    </row>
    <row r="106" spans="12:26">
      <c r="L106" s="17"/>
      <c r="M106" s="17"/>
      <c r="S106" s="26" t="s">
        <v>63</v>
      </c>
      <c r="T106" s="42">
        <v>1</v>
      </c>
      <c r="U106" s="31" t="s">
        <v>110</v>
      </c>
      <c r="V106" s="32" t="s">
        <v>63</v>
      </c>
      <c r="W106" s="27">
        <v>1</v>
      </c>
      <c r="X106" s="17"/>
      <c r="Y106" s="17"/>
      <c r="Z106" s="3"/>
    </row>
    <row r="107" spans="12:26">
      <c r="L107" s="17"/>
      <c r="M107" s="17"/>
      <c r="S107" s="26" t="s">
        <v>47</v>
      </c>
      <c r="T107" s="42">
        <v>7</v>
      </c>
      <c r="U107" s="31" t="s">
        <v>110</v>
      </c>
      <c r="V107" s="32" t="s">
        <v>292</v>
      </c>
      <c r="W107" s="27">
        <v>7</v>
      </c>
      <c r="X107" s="17"/>
      <c r="Y107" s="17"/>
      <c r="Z107" s="3"/>
    </row>
    <row r="108" spans="12:26">
      <c r="L108" s="17"/>
      <c r="M108" s="17"/>
      <c r="S108" s="88" t="s">
        <v>100</v>
      </c>
      <c r="T108" s="83">
        <v>3</v>
      </c>
      <c r="U108" s="31" t="s">
        <v>110</v>
      </c>
      <c r="V108" s="32" t="s">
        <v>100</v>
      </c>
      <c r="W108" s="27">
        <v>1</v>
      </c>
      <c r="X108" s="17"/>
      <c r="Y108" s="17"/>
      <c r="Z108" s="3"/>
    </row>
    <row r="109" spans="12:26" ht="14.25" customHeight="1">
      <c r="L109" s="17"/>
      <c r="M109" s="17"/>
      <c r="S109" s="89" t="s">
        <v>47</v>
      </c>
      <c r="T109" s="96">
        <v>5</v>
      </c>
      <c r="U109" s="31" t="s">
        <v>293</v>
      </c>
      <c r="V109" s="32" t="s">
        <v>110</v>
      </c>
      <c r="W109" s="27">
        <v>2</v>
      </c>
      <c r="X109" s="17"/>
      <c r="Y109" s="17"/>
      <c r="Z109" s="3"/>
    </row>
    <row r="110" spans="12:26">
      <c r="L110" s="17"/>
      <c r="M110" s="17"/>
      <c r="S110" s="88" t="s">
        <v>57</v>
      </c>
      <c r="T110" s="83">
        <v>5</v>
      </c>
      <c r="U110" s="31" t="s">
        <v>110</v>
      </c>
      <c r="V110" s="32" t="s">
        <v>57</v>
      </c>
      <c r="W110" s="27">
        <v>4</v>
      </c>
      <c r="X110" s="17"/>
      <c r="Y110" s="17"/>
      <c r="Z110" s="3"/>
    </row>
    <row r="111" spans="12:26" ht="14.25" customHeight="1">
      <c r="L111" s="17"/>
      <c r="M111" s="17"/>
      <c r="Q111" s="17"/>
      <c r="R111" s="17"/>
      <c r="S111" s="89" t="s">
        <v>248</v>
      </c>
      <c r="T111" s="96">
        <v>1</v>
      </c>
      <c r="U111" s="31" t="s">
        <v>57</v>
      </c>
      <c r="V111" s="32" t="s">
        <v>110</v>
      </c>
      <c r="W111" s="27">
        <v>1</v>
      </c>
      <c r="Y111" s="17"/>
      <c r="Z111" s="3"/>
    </row>
    <row r="112" spans="12:26" ht="14.25" customHeight="1">
      <c r="L112" s="17"/>
      <c r="M112" s="17"/>
      <c r="Q112" s="17"/>
      <c r="R112" s="17"/>
      <c r="S112" s="88" t="s">
        <v>300</v>
      </c>
      <c r="T112" s="83">
        <v>5</v>
      </c>
      <c r="U112" s="31" t="s">
        <v>110</v>
      </c>
      <c r="V112" s="32" t="s">
        <v>294</v>
      </c>
      <c r="W112" s="27">
        <v>4</v>
      </c>
      <c r="Y112" s="17"/>
    </row>
    <row r="113" spans="12:23" ht="14.25" customHeight="1">
      <c r="L113" s="17"/>
      <c r="M113" s="17"/>
      <c r="Q113" s="17"/>
      <c r="R113" s="17"/>
      <c r="S113" s="89"/>
      <c r="T113" s="96">
        <v>7</v>
      </c>
      <c r="U113" s="31" t="s">
        <v>294</v>
      </c>
      <c r="V113" s="32" t="s">
        <v>110</v>
      </c>
      <c r="W113" s="27">
        <v>1</v>
      </c>
    </row>
    <row r="114" spans="12:23">
      <c r="L114" s="17"/>
      <c r="M114" s="17"/>
      <c r="Q114" s="17"/>
      <c r="R114" s="17"/>
      <c r="S114" s="26" t="s">
        <v>82</v>
      </c>
      <c r="T114" s="42">
        <v>1</v>
      </c>
      <c r="U114" s="31" t="s">
        <v>110</v>
      </c>
      <c r="V114" s="32" t="s">
        <v>82</v>
      </c>
      <c r="W114" s="27">
        <v>1</v>
      </c>
    </row>
    <row r="115" spans="12:23">
      <c r="L115" s="17"/>
      <c r="M115" s="17"/>
      <c r="S115" s="88" t="s">
        <v>95</v>
      </c>
      <c r="T115" s="83">
        <v>3</v>
      </c>
      <c r="U115" s="31" t="s">
        <v>110</v>
      </c>
      <c r="V115" s="32" t="s">
        <v>95</v>
      </c>
      <c r="W115" s="27">
        <v>2</v>
      </c>
    </row>
    <row r="116" spans="12:23" ht="14.25" customHeight="1">
      <c r="L116" s="17"/>
      <c r="M116" s="17"/>
      <c r="S116" s="89"/>
      <c r="T116" s="96">
        <v>3</v>
      </c>
      <c r="U116" s="31" t="s">
        <v>95</v>
      </c>
      <c r="V116" s="32" t="s">
        <v>110</v>
      </c>
      <c r="W116" s="27">
        <v>1</v>
      </c>
    </row>
    <row r="117" spans="12:23">
      <c r="L117" s="17"/>
      <c r="M117" s="17"/>
      <c r="S117" s="26" t="s">
        <v>249</v>
      </c>
      <c r="T117" s="42">
        <v>1</v>
      </c>
      <c r="U117" s="31" t="s">
        <v>110</v>
      </c>
      <c r="V117" s="32" t="s">
        <v>249</v>
      </c>
      <c r="W117" s="27">
        <v>1</v>
      </c>
    </row>
    <row r="118" spans="12:23">
      <c r="L118" s="17"/>
      <c r="M118" s="17"/>
      <c r="S118" s="26" t="s">
        <v>150</v>
      </c>
      <c r="T118" s="42">
        <v>2</v>
      </c>
      <c r="U118" s="31" t="s">
        <v>295</v>
      </c>
      <c r="V118" s="32" t="s">
        <v>110</v>
      </c>
      <c r="W118" s="27">
        <v>2</v>
      </c>
    </row>
    <row r="119" spans="12:23">
      <c r="S119" s="26" t="s">
        <v>301</v>
      </c>
      <c r="T119" s="42">
        <v>4</v>
      </c>
      <c r="U119" s="31" t="s">
        <v>29</v>
      </c>
      <c r="V119" s="32" t="s">
        <v>50</v>
      </c>
      <c r="W119" s="27">
        <v>4</v>
      </c>
    </row>
    <row r="120" spans="12:23">
      <c r="S120" s="17"/>
      <c r="T120" s="17"/>
    </row>
    <row r="121" spans="12:23">
      <c r="S121" s="17"/>
      <c r="T121" s="17"/>
    </row>
    <row r="122" spans="12:23">
      <c r="T122" s="17"/>
    </row>
    <row r="123" spans="12:23">
      <c r="T123" s="17"/>
    </row>
    <row r="124" spans="12:23">
      <c r="T124" s="17"/>
    </row>
    <row r="125" spans="12:23">
      <c r="T125" s="17"/>
    </row>
    <row r="126" spans="12:23">
      <c r="T126" s="17"/>
    </row>
  </sheetData>
  <mergeCells count="98">
    <mergeCell ref="T103:T104"/>
    <mergeCell ref="T108:T109"/>
    <mergeCell ref="T110:T111"/>
    <mergeCell ref="T112:T113"/>
    <mergeCell ref="T115:T116"/>
    <mergeCell ref="T99:T100"/>
    <mergeCell ref="T95:T96"/>
    <mergeCell ref="T97:T98"/>
    <mergeCell ref="T80:T81"/>
    <mergeCell ref="T82:T83"/>
    <mergeCell ref="T84:T85"/>
    <mergeCell ref="T87:T88"/>
    <mergeCell ref="T89:T90"/>
    <mergeCell ref="T78:T79"/>
    <mergeCell ref="T60:T61"/>
    <mergeCell ref="T53:T54"/>
    <mergeCell ref="T55:T57"/>
    <mergeCell ref="T58:T59"/>
    <mergeCell ref="T62:T63"/>
    <mergeCell ref="T64:T66"/>
    <mergeCell ref="T67:T69"/>
    <mergeCell ref="T70:T71"/>
    <mergeCell ref="T72:T73"/>
    <mergeCell ref="T74:T75"/>
    <mergeCell ref="T76:T77"/>
    <mergeCell ref="T51:T52"/>
    <mergeCell ref="T15:T18"/>
    <mergeCell ref="T19:T22"/>
    <mergeCell ref="T23:T26"/>
    <mergeCell ref="T27:T29"/>
    <mergeCell ref="T30:T32"/>
    <mergeCell ref="T33:T34"/>
    <mergeCell ref="T35:T38"/>
    <mergeCell ref="T39:T41"/>
    <mergeCell ref="T42:T43"/>
    <mergeCell ref="T44:T47"/>
    <mergeCell ref="T48:T50"/>
    <mergeCell ref="S112:S113"/>
    <mergeCell ref="S115:S116"/>
    <mergeCell ref="S103:S104"/>
    <mergeCell ref="S108:S109"/>
    <mergeCell ref="S110:S111"/>
    <mergeCell ref="S99:S100"/>
    <mergeCell ref="S95:S96"/>
    <mergeCell ref="S97:S98"/>
    <mergeCell ref="S80:S81"/>
    <mergeCell ref="S82:S83"/>
    <mergeCell ref="S84:S85"/>
    <mergeCell ref="S87:S88"/>
    <mergeCell ref="S89:S90"/>
    <mergeCell ref="S78:S79"/>
    <mergeCell ref="S60:S61"/>
    <mergeCell ref="S53:S54"/>
    <mergeCell ref="S55:S57"/>
    <mergeCell ref="S58:S59"/>
    <mergeCell ref="S62:S63"/>
    <mergeCell ref="S64:S66"/>
    <mergeCell ref="S67:S69"/>
    <mergeCell ref="S70:S71"/>
    <mergeCell ref="S72:S73"/>
    <mergeCell ref="S74:S75"/>
    <mergeCell ref="S76:S77"/>
    <mergeCell ref="S51:S52"/>
    <mergeCell ref="A3:F3"/>
    <mergeCell ref="S15:S18"/>
    <mergeCell ref="S19:S22"/>
    <mergeCell ref="S23:S26"/>
    <mergeCell ref="S27:S29"/>
    <mergeCell ref="S30:S32"/>
    <mergeCell ref="S33:S34"/>
    <mergeCell ref="S10:S14"/>
    <mergeCell ref="S35:S38"/>
    <mergeCell ref="S39:S41"/>
    <mergeCell ref="S42:S43"/>
    <mergeCell ref="S44:S47"/>
    <mergeCell ref="S48:S50"/>
    <mergeCell ref="T10:T14"/>
    <mergeCell ref="A2:F2"/>
    <mergeCell ref="AN6:AP6"/>
    <mergeCell ref="AJ6:AL6"/>
    <mergeCell ref="AF6:AH6"/>
    <mergeCell ref="AC6:AD6"/>
    <mergeCell ref="A6:C6"/>
    <mergeCell ref="Y6:AA6"/>
    <mergeCell ref="S6:W6"/>
    <mergeCell ref="O6:Q6"/>
    <mergeCell ref="H6:J6"/>
    <mergeCell ref="E6:F6"/>
    <mergeCell ref="L6:M6"/>
    <mergeCell ref="BM6:BO6"/>
    <mergeCell ref="BQ6:BS6"/>
    <mergeCell ref="BU6:BW6"/>
    <mergeCell ref="BY6:BZ6"/>
    <mergeCell ref="AR6:AU6"/>
    <mergeCell ref="AW6:AY6"/>
    <mergeCell ref="BA6:BC6"/>
    <mergeCell ref="BE6:BG6"/>
    <mergeCell ref="BI6:BK6"/>
  </mergeCells>
  <pageMargins left="0.7" right="0.7" top="0.75" bottom="0.75" header="0.3" footer="0.3"/>
  <pageSetup paperSize="9"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78"/>
  <sheetViews>
    <sheetView zoomScaleNormal="100" workbookViewId="0">
      <selection activeCell="BA28" sqref="BA28"/>
    </sheetView>
  </sheetViews>
  <sheetFormatPr baseColWidth="10" defaultRowHeight="15"/>
  <cols>
    <col min="1" max="1" width="13" bestFit="1" customWidth="1"/>
    <col min="5" max="5" width="18.7109375" bestFit="1" customWidth="1"/>
    <col min="8" max="8" width="13" bestFit="1" customWidth="1"/>
    <col min="11" max="11" width="11.42578125" style="8"/>
    <col min="12" max="12" width="4.5703125" customWidth="1"/>
    <col min="15" max="15" width="5.5703125" customWidth="1"/>
    <col min="16" max="16" width="15.42578125" customWidth="1"/>
    <col min="18" max="18" width="10.85546875" customWidth="1"/>
    <col min="19" max="19" width="5.28515625" customWidth="1"/>
    <col min="25" max="25" width="6.140625" customWidth="1"/>
    <col min="26" max="26" width="23" customWidth="1"/>
    <col min="29" max="29" width="5.5703125" customWidth="1"/>
    <col min="30" max="31" width="11.42578125" style="8"/>
    <col min="32" max="32" width="4.140625" style="8" customWidth="1"/>
    <col min="33" max="33" width="36" bestFit="1" customWidth="1"/>
    <col min="36" max="36" width="5.42578125" customWidth="1"/>
    <col min="37" max="37" width="44.85546875" bestFit="1" customWidth="1"/>
    <col min="38" max="38" width="11.85546875" style="8" bestFit="1" customWidth="1"/>
    <col min="40" max="40" width="4.28515625" customWidth="1"/>
    <col min="41" max="41" width="13" style="8" customWidth="1"/>
    <col min="42" max="43" width="11.42578125" style="8"/>
    <col min="44" max="44" width="4.7109375" customWidth="1"/>
    <col min="45" max="45" width="17.5703125" customWidth="1"/>
    <col min="46" max="46" width="10.7109375" bestFit="1" customWidth="1"/>
    <col min="49" max="49" width="21.85546875" customWidth="1"/>
    <col min="53" max="53" width="18.140625" customWidth="1"/>
  </cols>
  <sheetData>
    <row r="2" spans="1:55" ht="18">
      <c r="A2" s="86" t="s">
        <v>0</v>
      </c>
      <c r="B2" s="87"/>
      <c r="C2" s="87"/>
      <c r="D2" s="87"/>
      <c r="E2" s="87"/>
      <c r="F2" s="87"/>
    </row>
    <row r="3" spans="1:55" ht="15.75">
      <c r="A3" s="90" t="s">
        <v>61</v>
      </c>
      <c r="B3" s="91"/>
      <c r="C3" s="91"/>
      <c r="D3" s="91"/>
      <c r="E3" s="91"/>
      <c r="F3" s="92"/>
    </row>
    <row r="6" spans="1:55" ht="15" customHeight="1">
      <c r="A6" s="78" t="s">
        <v>179</v>
      </c>
      <c r="B6" s="79"/>
      <c r="C6" s="79"/>
      <c r="D6" s="4"/>
      <c r="E6" s="78" t="s">
        <v>7</v>
      </c>
      <c r="F6" s="80"/>
      <c r="G6" s="4"/>
      <c r="H6" s="78" t="s">
        <v>239</v>
      </c>
      <c r="I6" s="79"/>
      <c r="J6" s="79"/>
      <c r="K6" s="44"/>
      <c r="L6" s="4"/>
      <c r="M6" s="78" t="s">
        <v>62</v>
      </c>
      <c r="N6" s="80"/>
      <c r="O6" s="4"/>
      <c r="P6" s="78" t="s">
        <v>60</v>
      </c>
      <c r="Q6" s="79"/>
      <c r="R6" s="79"/>
      <c r="S6" s="4"/>
      <c r="T6" s="78" t="s">
        <v>33</v>
      </c>
      <c r="U6" s="79"/>
      <c r="V6" s="79"/>
      <c r="W6" s="79"/>
      <c r="X6" s="79"/>
      <c r="Y6" s="4"/>
      <c r="Z6" s="78" t="s">
        <v>59</v>
      </c>
      <c r="AA6" s="79"/>
      <c r="AB6" s="79"/>
      <c r="AC6" s="4"/>
      <c r="AD6" s="78" t="s">
        <v>38</v>
      </c>
      <c r="AE6" s="79"/>
      <c r="AG6" s="78" t="s">
        <v>39</v>
      </c>
      <c r="AH6" s="79"/>
      <c r="AI6" s="79"/>
      <c r="AJ6" s="4"/>
      <c r="AK6" s="78" t="s">
        <v>40</v>
      </c>
      <c r="AL6" s="79"/>
      <c r="AM6" s="80"/>
      <c r="AN6" s="4"/>
      <c r="AO6" s="78" t="s">
        <v>54</v>
      </c>
      <c r="AP6" s="79"/>
      <c r="AQ6" s="79"/>
      <c r="AS6" s="81" t="s">
        <v>55</v>
      </c>
      <c r="AT6" s="82"/>
      <c r="AU6" s="82"/>
      <c r="AW6" s="78" t="s">
        <v>411</v>
      </c>
      <c r="AX6" s="79"/>
      <c r="AY6" s="80"/>
      <c r="BA6" s="78" t="s">
        <v>416</v>
      </c>
      <c r="BB6" s="79"/>
      <c r="BC6" s="80"/>
    </row>
    <row r="7" spans="1:55">
      <c r="AO7" s="17"/>
      <c r="AP7" s="17"/>
      <c r="AQ7" s="17"/>
      <c r="AW7" s="8"/>
      <c r="AX7" s="8"/>
      <c r="AY7" s="8"/>
      <c r="BA7" s="8"/>
      <c r="BB7" s="8"/>
      <c r="BC7" s="8"/>
    </row>
    <row r="8" spans="1:55" ht="51" customHeight="1">
      <c r="A8" s="25" t="s">
        <v>61</v>
      </c>
      <c r="B8" s="25" t="s">
        <v>143</v>
      </c>
      <c r="C8" s="25" t="s">
        <v>3</v>
      </c>
      <c r="E8" s="25" t="s">
        <v>151</v>
      </c>
      <c r="F8" s="25" t="s">
        <v>3</v>
      </c>
      <c r="H8" s="25" t="s">
        <v>151</v>
      </c>
      <c r="I8" s="25" t="s">
        <v>137</v>
      </c>
      <c r="J8" s="25" t="s">
        <v>3</v>
      </c>
      <c r="K8" s="45"/>
      <c r="M8" s="25" t="s">
        <v>56</v>
      </c>
      <c r="N8" s="25" t="s">
        <v>56</v>
      </c>
      <c r="P8" s="25" t="s">
        <v>151</v>
      </c>
      <c r="Q8" s="25" t="s">
        <v>161</v>
      </c>
      <c r="R8" s="25" t="s">
        <v>156</v>
      </c>
      <c r="T8" s="98" t="s">
        <v>175</v>
      </c>
      <c r="U8" s="99"/>
      <c r="V8" s="99"/>
      <c r="W8" s="99"/>
      <c r="X8" s="100"/>
      <c r="Z8" s="25" t="s">
        <v>151</v>
      </c>
      <c r="AA8" s="25" t="s">
        <v>143</v>
      </c>
      <c r="AB8" s="25" t="s">
        <v>3</v>
      </c>
      <c r="AD8" s="25" t="s">
        <v>151</v>
      </c>
      <c r="AE8" s="25" t="s">
        <v>3</v>
      </c>
      <c r="AG8" s="25" t="s">
        <v>151</v>
      </c>
      <c r="AH8" s="25" t="s">
        <v>137</v>
      </c>
      <c r="AI8" s="25" t="s">
        <v>156</v>
      </c>
      <c r="AK8" s="25" t="s">
        <v>151</v>
      </c>
      <c r="AL8" s="25" t="s">
        <v>261</v>
      </c>
      <c r="AM8" s="25" t="s">
        <v>3</v>
      </c>
      <c r="AO8" s="98" t="str">
        <f t="shared" ref="AO8" si="0">$T$8</f>
        <v>Vease datos Traducciones 3.1</v>
      </c>
      <c r="AP8" s="99"/>
      <c r="AQ8" s="100"/>
      <c r="AR8" s="8"/>
      <c r="AS8" s="98" t="str">
        <f t="shared" ref="AS8" si="1">$T$8</f>
        <v>Vease datos Traducciones 3.1</v>
      </c>
      <c r="AT8" s="99"/>
      <c r="AU8" s="100"/>
      <c r="AW8" s="25" t="s">
        <v>151</v>
      </c>
      <c r="AX8" s="25" t="s">
        <v>430</v>
      </c>
      <c r="AY8" s="25" t="s">
        <v>3</v>
      </c>
      <c r="BA8" s="25" t="s">
        <v>151</v>
      </c>
      <c r="BB8" s="25" t="s">
        <v>430</v>
      </c>
      <c r="BC8" s="25" t="s">
        <v>3</v>
      </c>
    </row>
    <row r="9" spans="1:55" ht="35.25" customHeight="1">
      <c r="A9" s="26" t="s">
        <v>35</v>
      </c>
      <c r="B9" s="27">
        <v>11</v>
      </c>
      <c r="C9" s="27">
        <v>1</v>
      </c>
      <c r="E9" s="26" t="s">
        <v>204</v>
      </c>
      <c r="F9" s="27">
        <v>5</v>
      </c>
      <c r="H9" s="26" t="s">
        <v>204</v>
      </c>
      <c r="I9" s="27">
        <v>3733</v>
      </c>
      <c r="J9" s="27">
        <v>3</v>
      </c>
      <c r="M9" s="8"/>
      <c r="N9" s="8"/>
      <c r="P9" s="41" t="s">
        <v>18</v>
      </c>
      <c r="Q9" s="42">
        <v>16811</v>
      </c>
      <c r="R9" s="42">
        <v>9</v>
      </c>
      <c r="Z9" s="26" t="s">
        <v>35</v>
      </c>
      <c r="AA9" s="27">
        <v>53411</v>
      </c>
      <c r="AB9" s="27">
        <v>3</v>
      </c>
      <c r="AD9" s="26" t="s">
        <v>396</v>
      </c>
      <c r="AE9" s="27">
        <v>1</v>
      </c>
      <c r="AG9" s="26" t="s">
        <v>35</v>
      </c>
      <c r="AH9" s="27">
        <v>34096.353771682101</v>
      </c>
      <c r="AI9" s="27">
        <v>8</v>
      </c>
      <c r="AK9" s="26" t="s">
        <v>18</v>
      </c>
      <c r="AL9" s="27">
        <v>31363</v>
      </c>
      <c r="AM9" s="27">
        <v>18</v>
      </c>
      <c r="AR9" s="8"/>
      <c r="AS9" s="8"/>
      <c r="AT9" s="8"/>
      <c r="AU9" s="8"/>
      <c r="AW9" s="26" t="s">
        <v>35</v>
      </c>
      <c r="AX9" s="27">
        <v>66</v>
      </c>
      <c r="AY9" s="27">
        <v>10</v>
      </c>
      <c r="BA9" s="26" t="s">
        <v>18</v>
      </c>
      <c r="BB9" s="27">
        <v>166</v>
      </c>
      <c r="BC9" s="27">
        <v>14</v>
      </c>
    </row>
    <row r="10" spans="1:55" ht="14.1" customHeight="1">
      <c r="A10" s="26" t="s">
        <v>18</v>
      </c>
      <c r="B10" s="27">
        <v>455</v>
      </c>
      <c r="C10" s="27">
        <v>49</v>
      </c>
      <c r="E10" s="26" t="s">
        <v>205</v>
      </c>
      <c r="F10" s="27">
        <v>12</v>
      </c>
      <c r="H10" s="26" t="s">
        <v>205</v>
      </c>
      <c r="I10" s="27">
        <v>26941</v>
      </c>
      <c r="J10" s="27">
        <v>13</v>
      </c>
      <c r="P10" s="41" t="s">
        <v>28</v>
      </c>
      <c r="Q10" s="42">
        <v>5684</v>
      </c>
      <c r="R10" s="42">
        <v>2</v>
      </c>
      <c r="Z10" s="26" t="s">
        <v>18</v>
      </c>
      <c r="AA10" s="27">
        <v>331278</v>
      </c>
      <c r="AB10" s="27">
        <v>171</v>
      </c>
      <c r="AD10" s="26" t="s">
        <v>18</v>
      </c>
      <c r="AE10" s="27">
        <v>63</v>
      </c>
      <c r="AG10" s="26" t="s">
        <v>18</v>
      </c>
      <c r="AH10" s="27">
        <v>249413</v>
      </c>
      <c r="AI10" s="27">
        <v>98</v>
      </c>
      <c r="AK10" s="26" t="s">
        <v>27</v>
      </c>
      <c r="AL10" s="27">
        <v>3402</v>
      </c>
      <c r="AM10" s="27">
        <v>6</v>
      </c>
      <c r="AR10" s="8"/>
      <c r="AS10" s="8"/>
      <c r="AT10" s="8"/>
      <c r="AU10" s="8"/>
      <c r="AW10" s="26" t="s">
        <v>18</v>
      </c>
      <c r="AX10" s="27">
        <v>275</v>
      </c>
      <c r="AY10" s="27">
        <v>24</v>
      </c>
      <c r="BA10" s="26" t="s">
        <v>27</v>
      </c>
      <c r="BB10" s="27">
        <v>20</v>
      </c>
      <c r="BC10" s="27">
        <v>1</v>
      </c>
    </row>
    <row r="11" spans="1:55" ht="14.1" customHeight="1">
      <c r="A11" s="26" t="s">
        <v>27</v>
      </c>
      <c r="B11" s="27">
        <v>93</v>
      </c>
      <c r="C11" s="27">
        <v>7</v>
      </c>
      <c r="E11" s="26" t="s">
        <v>184</v>
      </c>
      <c r="F11" s="27">
        <v>32</v>
      </c>
      <c r="H11" s="26" t="s">
        <v>184</v>
      </c>
      <c r="I11" s="27">
        <v>40543</v>
      </c>
      <c r="J11" s="27">
        <v>27</v>
      </c>
      <c r="P11" s="41" t="s">
        <v>34</v>
      </c>
      <c r="Q11" s="42">
        <v>35558</v>
      </c>
      <c r="R11" s="42">
        <v>11</v>
      </c>
      <c r="Z11" s="26" t="s">
        <v>27</v>
      </c>
      <c r="AA11" s="27">
        <v>676550.66</v>
      </c>
      <c r="AB11" s="27">
        <v>28</v>
      </c>
      <c r="AD11" s="26" t="s">
        <v>397</v>
      </c>
      <c r="AE11" s="27">
        <v>2</v>
      </c>
      <c r="AG11" s="26" t="s">
        <v>326</v>
      </c>
      <c r="AH11" s="27">
        <v>6371.1173860427589</v>
      </c>
      <c r="AI11" s="27">
        <v>1</v>
      </c>
      <c r="AK11" s="26" t="s">
        <v>23</v>
      </c>
      <c r="AL11" s="27">
        <v>4239</v>
      </c>
      <c r="AM11" s="27">
        <v>4</v>
      </c>
      <c r="AR11" s="8"/>
      <c r="AS11" s="8"/>
      <c r="AT11" s="8"/>
      <c r="AU11" s="8"/>
      <c r="AW11" s="26" t="s">
        <v>27</v>
      </c>
      <c r="AX11" s="27">
        <v>7</v>
      </c>
      <c r="AY11" s="27">
        <v>2</v>
      </c>
      <c r="BA11" s="26" t="s">
        <v>23</v>
      </c>
      <c r="BB11" s="27">
        <v>15</v>
      </c>
      <c r="BC11" s="27">
        <v>1</v>
      </c>
    </row>
    <row r="12" spans="1:55" ht="14.1" customHeight="1">
      <c r="A12" s="26" t="s">
        <v>134</v>
      </c>
      <c r="B12" s="27">
        <v>984</v>
      </c>
      <c r="C12" s="27">
        <v>90</v>
      </c>
      <c r="E12" s="26" t="s">
        <v>206</v>
      </c>
      <c r="F12" s="27"/>
      <c r="H12" s="26" t="s">
        <v>185</v>
      </c>
      <c r="I12" s="27">
        <v>7826</v>
      </c>
      <c r="J12" s="27">
        <v>3</v>
      </c>
      <c r="P12" s="41" t="s">
        <v>12</v>
      </c>
      <c r="Q12" s="42">
        <v>2484</v>
      </c>
      <c r="R12" s="42">
        <v>2</v>
      </c>
      <c r="Z12" s="26" t="s">
        <v>95</v>
      </c>
      <c r="AA12" s="27">
        <v>946</v>
      </c>
      <c r="AB12" s="27">
        <v>1</v>
      </c>
      <c r="AD12" s="26" t="s">
        <v>23</v>
      </c>
      <c r="AE12" s="27">
        <v>2</v>
      </c>
      <c r="AG12" s="26" t="s">
        <v>327</v>
      </c>
      <c r="AH12" s="27">
        <v>4228</v>
      </c>
      <c r="AI12" s="27">
        <v>1</v>
      </c>
      <c r="AK12" s="26" t="s">
        <v>21</v>
      </c>
      <c r="AL12" s="27">
        <v>6149</v>
      </c>
      <c r="AM12" s="27">
        <v>3</v>
      </c>
      <c r="AR12" s="8"/>
      <c r="AS12" s="8"/>
      <c r="AT12" s="8"/>
      <c r="AU12" s="8"/>
      <c r="AW12" s="26" t="s">
        <v>91</v>
      </c>
      <c r="AX12" s="27">
        <v>7</v>
      </c>
      <c r="AY12" s="27">
        <v>1</v>
      </c>
      <c r="BA12" s="26" t="s">
        <v>28</v>
      </c>
      <c r="BB12" s="27">
        <v>68</v>
      </c>
      <c r="BC12" s="27">
        <v>3</v>
      </c>
    </row>
    <row r="13" spans="1:55" ht="14.1" customHeight="1">
      <c r="A13" s="26" t="s">
        <v>10</v>
      </c>
      <c r="B13" s="27">
        <v>4</v>
      </c>
      <c r="C13" s="27">
        <v>1</v>
      </c>
      <c r="E13" s="26" t="s">
        <v>185</v>
      </c>
      <c r="F13" s="27">
        <v>2</v>
      </c>
      <c r="H13" s="26" t="s">
        <v>186</v>
      </c>
      <c r="I13" s="27">
        <v>2126</v>
      </c>
      <c r="J13" s="27">
        <v>1</v>
      </c>
      <c r="P13" s="41" t="s">
        <v>29</v>
      </c>
      <c r="Q13" s="42">
        <v>35581</v>
      </c>
      <c r="R13" s="42">
        <v>20</v>
      </c>
      <c r="Z13" s="26" t="s">
        <v>379</v>
      </c>
      <c r="AA13" s="27">
        <v>253</v>
      </c>
      <c r="AB13" s="27">
        <v>1</v>
      </c>
      <c r="AD13" s="26" t="s">
        <v>177</v>
      </c>
      <c r="AE13" s="27">
        <v>1</v>
      </c>
      <c r="AG13" s="26" t="s">
        <v>328</v>
      </c>
      <c r="AH13" s="27">
        <v>6992</v>
      </c>
      <c r="AI13" s="27">
        <v>1</v>
      </c>
      <c r="AK13" s="26" t="s">
        <v>10</v>
      </c>
      <c r="AL13" s="27">
        <v>3470</v>
      </c>
      <c r="AM13" s="27">
        <v>4</v>
      </c>
      <c r="AR13" s="8"/>
      <c r="AS13" s="8"/>
      <c r="AT13" s="8"/>
      <c r="AU13" s="8"/>
      <c r="AW13" s="26" t="s">
        <v>23</v>
      </c>
      <c r="AX13" s="27">
        <v>34</v>
      </c>
      <c r="AY13" s="27">
        <v>4</v>
      </c>
      <c r="BA13" s="26" t="s">
        <v>22</v>
      </c>
      <c r="BB13" s="27">
        <v>7</v>
      </c>
      <c r="BC13" s="27">
        <v>1</v>
      </c>
    </row>
    <row r="14" spans="1:55" ht="14.1" customHeight="1">
      <c r="A14" s="26" t="s">
        <v>22</v>
      </c>
      <c r="B14" s="27">
        <v>18</v>
      </c>
      <c r="C14" s="27">
        <v>3</v>
      </c>
      <c r="E14" s="26" t="s">
        <v>186</v>
      </c>
      <c r="F14" s="27">
        <v>1</v>
      </c>
      <c r="H14" s="26" t="s">
        <v>198</v>
      </c>
      <c r="I14" s="27">
        <v>2600</v>
      </c>
      <c r="J14" s="27">
        <v>1</v>
      </c>
      <c r="P14" s="41" t="s">
        <v>13</v>
      </c>
      <c r="Q14" s="42">
        <v>15255</v>
      </c>
      <c r="R14" s="42">
        <v>5</v>
      </c>
      <c r="Z14" s="26" t="s">
        <v>104</v>
      </c>
      <c r="AA14" s="27">
        <v>623</v>
      </c>
      <c r="AB14" s="27">
        <v>1</v>
      </c>
      <c r="AD14" s="26" t="s">
        <v>28</v>
      </c>
      <c r="AE14" s="27">
        <v>4</v>
      </c>
      <c r="AG14" s="26" t="s">
        <v>329</v>
      </c>
      <c r="AH14" s="27">
        <v>2904.8003227107706</v>
      </c>
      <c r="AI14" s="27">
        <v>1</v>
      </c>
      <c r="AK14" s="26" t="s">
        <v>22</v>
      </c>
      <c r="AL14" s="27">
        <v>1337</v>
      </c>
      <c r="AM14" s="27">
        <v>1</v>
      </c>
      <c r="AR14" s="8"/>
      <c r="AS14" s="8"/>
      <c r="AT14" s="8"/>
      <c r="AU14" s="8"/>
      <c r="AW14" s="26" t="s">
        <v>21</v>
      </c>
      <c r="AX14" s="27">
        <v>14</v>
      </c>
      <c r="AY14" s="27">
        <v>1</v>
      </c>
      <c r="BA14" s="26" t="s">
        <v>69</v>
      </c>
      <c r="BB14" s="27">
        <v>2</v>
      </c>
      <c r="BC14" s="27">
        <v>1</v>
      </c>
    </row>
    <row r="15" spans="1:55" ht="14.1" customHeight="1">
      <c r="A15" s="26" t="s">
        <v>36</v>
      </c>
      <c r="B15" s="27">
        <v>1</v>
      </c>
      <c r="C15" s="27">
        <v>1</v>
      </c>
      <c r="E15" s="26" t="s">
        <v>198</v>
      </c>
      <c r="F15" s="27">
        <v>1</v>
      </c>
      <c r="H15" s="26" t="s">
        <v>199</v>
      </c>
      <c r="I15" s="27">
        <v>26270</v>
      </c>
      <c r="J15" s="27">
        <v>4</v>
      </c>
      <c r="P15" s="41" t="s">
        <v>49</v>
      </c>
      <c r="Q15" s="42">
        <v>451</v>
      </c>
      <c r="R15" s="42">
        <v>1</v>
      </c>
      <c r="Z15" s="26" t="s">
        <v>23</v>
      </c>
      <c r="AA15" s="27">
        <v>90109</v>
      </c>
      <c r="AB15" s="27">
        <v>32</v>
      </c>
      <c r="AD15" s="26" t="s">
        <v>398</v>
      </c>
      <c r="AE15" s="27">
        <v>2</v>
      </c>
      <c r="AG15" s="26" t="s">
        <v>330</v>
      </c>
      <c r="AH15" s="27">
        <v>7647.8418717224686</v>
      </c>
      <c r="AI15" s="27">
        <v>1</v>
      </c>
      <c r="AK15" s="26" t="s">
        <v>80</v>
      </c>
      <c r="AL15" s="27">
        <v>5416</v>
      </c>
      <c r="AM15" s="27">
        <v>1</v>
      </c>
      <c r="AR15" s="8"/>
      <c r="AS15" s="8"/>
      <c r="AT15" s="8"/>
      <c r="AU15" s="8"/>
      <c r="AW15" s="26" t="s">
        <v>28</v>
      </c>
      <c r="AX15" s="27">
        <v>107</v>
      </c>
      <c r="AY15" s="27">
        <v>7</v>
      </c>
      <c r="BA15" s="26" t="s">
        <v>34</v>
      </c>
      <c r="BB15" s="27">
        <v>103</v>
      </c>
      <c r="BC15" s="27">
        <v>11</v>
      </c>
    </row>
    <row r="16" spans="1:55" ht="14.1" customHeight="1">
      <c r="A16" s="26" t="s">
        <v>34</v>
      </c>
      <c r="B16" s="27">
        <v>720</v>
      </c>
      <c r="C16" s="27">
        <v>68</v>
      </c>
      <c r="E16" s="26" t="s">
        <v>199</v>
      </c>
      <c r="F16" s="27">
        <v>8</v>
      </c>
      <c r="H16" s="26" t="s">
        <v>207</v>
      </c>
      <c r="I16" s="27">
        <v>1200</v>
      </c>
      <c r="J16" s="27">
        <v>1</v>
      </c>
      <c r="P16" s="41" t="s">
        <v>70</v>
      </c>
      <c r="Q16" s="42">
        <v>5733</v>
      </c>
      <c r="R16" s="42">
        <v>1</v>
      </c>
      <c r="Z16" s="26" t="s">
        <v>21</v>
      </c>
      <c r="AA16" s="27">
        <v>10787</v>
      </c>
      <c r="AB16" s="27">
        <v>8</v>
      </c>
      <c r="AD16" s="26" t="s">
        <v>69</v>
      </c>
      <c r="AE16" s="27">
        <v>2</v>
      </c>
      <c r="AG16" s="26" t="s">
        <v>27</v>
      </c>
      <c r="AH16" s="27">
        <v>228955</v>
      </c>
      <c r="AI16" s="27">
        <v>24</v>
      </c>
      <c r="AK16" s="26" t="s">
        <v>41</v>
      </c>
      <c r="AL16" s="27">
        <v>2862</v>
      </c>
      <c r="AM16" s="27">
        <v>4</v>
      </c>
      <c r="AR16" s="8"/>
      <c r="AS16" s="8"/>
      <c r="AT16" s="8"/>
      <c r="AU16" s="8"/>
      <c r="AW16" s="26" t="s">
        <v>48</v>
      </c>
      <c r="AX16" s="27">
        <v>2</v>
      </c>
      <c r="AY16" s="27">
        <v>1</v>
      </c>
      <c r="BA16" s="26" t="s">
        <v>37</v>
      </c>
      <c r="BB16" s="27">
        <v>20</v>
      </c>
      <c r="BC16" s="27">
        <v>1</v>
      </c>
    </row>
    <row r="17" spans="1:55" ht="14.1" customHeight="1">
      <c r="A17" s="26" t="s">
        <v>12</v>
      </c>
      <c r="B17" s="27">
        <v>25</v>
      </c>
      <c r="C17" s="27">
        <v>4</v>
      </c>
      <c r="E17" s="26" t="s">
        <v>207</v>
      </c>
      <c r="F17" s="27">
        <v>6</v>
      </c>
      <c r="H17" s="26" t="s">
        <v>276</v>
      </c>
      <c r="I17" s="27">
        <v>175951</v>
      </c>
      <c r="J17" s="27">
        <v>59</v>
      </c>
      <c r="P17" s="41" t="s">
        <v>19</v>
      </c>
      <c r="Q17" s="42">
        <v>5636</v>
      </c>
      <c r="R17" s="42">
        <v>3</v>
      </c>
      <c r="Z17" s="26" t="s">
        <v>28</v>
      </c>
      <c r="AA17" s="27">
        <v>28836</v>
      </c>
      <c r="AB17" s="27">
        <v>11</v>
      </c>
      <c r="AD17" s="26" t="s">
        <v>52</v>
      </c>
      <c r="AE17" s="27">
        <v>1</v>
      </c>
      <c r="AG17" s="26" t="s">
        <v>331</v>
      </c>
      <c r="AH17" s="27">
        <v>4624.8487293263415</v>
      </c>
      <c r="AI17" s="27">
        <v>1</v>
      </c>
      <c r="AK17" s="26" t="s">
        <v>34</v>
      </c>
      <c r="AL17" s="27">
        <v>103836</v>
      </c>
      <c r="AM17" s="27">
        <v>62</v>
      </c>
      <c r="AR17" s="8"/>
      <c r="AS17" s="8"/>
      <c r="AT17" s="8"/>
      <c r="AU17" s="8"/>
      <c r="AW17" s="26" t="s">
        <v>22</v>
      </c>
      <c r="AX17" s="27">
        <v>10</v>
      </c>
      <c r="AY17" s="27">
        <v>2</v>
      </c>
      <c r="BA17" s="26" t="s">
        <v>29</v>
      </c>
      <c r="BB17" s="27">
        <v>97</v>
      </c>
      <c r="BC17" s="27">
        <v>15</v>
      </c>
    </row>
    <row r="18" spans="1:55" ht="14.1" customHeight="1">
      <c r="A18" s="26" t="s">
        <v>37</v>
      </c>
      <c r="B18" s="27">
        <v>17</v>
      </c>
      <c r="C18" s="27">
        <v>1</v>
      </c>
      <c r="E18" s="26" t="s">
        <v>208</v>
      </c>
      <c r="F18" s="27"/>
      <c r="H18" s="26" t="s">
        <v>187</v>
      </c>
      <c r="I18" s="27">
        <v>14185</v>
      </c>
      <c r="J18" s="27">
        <v>53</v>
      </c>
      <c r="P18" s="41" t="s">
        <v>30</v>
      </c>
      <c r="Q18" s="42">
        <v>10527</v>
      </c>
      <c r="R18" s="42">
        <v>2</v>
      </c>
      <c r="Z18" s="26" t="s">
        <v>48</v>
      </c>
      <c r="AA18" s="27">
        <v>12554</v>
      </c>
      <c r="AB18" s="27">
        <v>4</v>
      </c>
      <c r="AD18" s="26" t="s">
        <v>80</v>
      </c>
      <c r="AE18" s="27">
        <v>2</v>
      </c>
      <c r="AG18" s="26" t="s">
        <v>332</v>
      </c>
      <c r="AH18" s="27">
        <v>1519</v>
      </c>
      <c r="AI18" s="27">
        <v>1</v>
      </c>
      <c r="AK18" s="26" t="s">
        <v>85</v>
      </c>
      <c r="AL18" s="27">
        <v>10128</v>
      </c>
      <c r="AM18" s="27">
        <v>4</v>
      </c>
      <c r="AR18" s="8"/>
      <c r="AS18" s="8"/>
      <c r="AT18" s="8"/>
      <c r="AU18" s="8"/>
      <c r="AW18" s="26" t="s">
        <v>69</v>
      </c>
      <c r="AX18" s="27">
        <v>18</v>
      </c>
      <c r="AY18" s="27">
        <v>1</v>
      </c>
      <c r="BA18" s="26" t="s">
        <v>13</v>
      </c>
      <c r="BB18" s="27">
        <v>59</v>
      </c>
      <c r="BC18" s="27">
        <v>3</v>
      </c>
    </row>
    <row r="19" spans="1:55" ht="14.1" customHeight="1">
      <c r="A19" s="26" t="s">
        <v>29</v>
      </c>
      <c r="B19" s="27">
        <v>658</v>
      </c>
      <c r="C19" s="27">
        <v>73</v>
      </c>
      <c r="E19" s="26" t="s">
        <v>209</v>
      </c>
      <c r="F19" s="27"/>
      <c r="H19" s="26" t="s">
        <v>220</v>
      </c>
      <c r="I19" s="27">
        <v>2047</v>
      </c>
      <c r="J19" s="27">
        <v>1</v>
      </c>
      <c r="P19" s="41" t="s">
        <v>9</v>
      </c>
      <c r="Q19" s="42">
        <v>3034</v>
      </c>
      <c r="R19" s="42">
        <v>3</v>
      </c>
      <c r="Z19" s="26" t="s">
        <v>22</v>
      </c>
      <c r="AA19" s="27">
        <v>5363</v>
      </c>
      <c r="AB19" s="27">
        <v>5</v>
      </c>
      <c r="AD19" s="26" t="s">
        <v>399</v>
      </c>
      <c r="AE19" s="27">
        <v>86</v>
      </c>
      <c r="AG19" s="26" t="s">
        <v>268</v>
      </c>
      <c r="AH19" s="27">
        <v>4863.2513110125046</v>
      </c>
      <c r="AI19" s="27">
        <v>5</v>
      </c>
      <c r="AK19" s="26" t="s">
        <v>29</v>
      </c>
      <c r="AL19" s="27">
        <v>85739</v>
      </c>
      <c r="AM19" s="27">
        <v>46</v>
      </c>
      <c r="AR19" s="8"/>
      <c r="AS19" s="8"/>
      <c r="AT19" s="8"/>
      <c r="AU19" s="8"/>
      <c r="AW19" s="26" t="s">
        <v>52</v>
      </c>
      <c r="AX19" s="27">
        <v>17</v>
      </c>
      <c r="AY19" s="27">
        <v>2</v>
      </c>
      <c r="BA19" s="26" t="s">
        <v>66</v>
      </c>
      <c r="BB19" s="27">
        <v>30</v>
      </c>
      <c r="BC19" s="27">
        <v>4</v>
      </c>
    </row>
    <row r="20" spans="1:55" ht="14.1" customHeight="1">
      <c r="A20" s="26" t="s">
        <v>13</v>
      </c>
      <c r="B20" s="27">
        <v>382.5</v>
      </c>
      <c r="C20" s="27">
        <v>26</v>
      </c>
      <c r="E20" s="26" t="s">
        <v>187</v>
      </c>
      <c r="F20" s="27">
        <v>58</v>
      </c>
      <c r="H20" s="26" t="s">
        <v>189</v>
      </c>
      <c r="I20" s="27">
        <v>160</v>
      </c>
      <c r="J20" s="27">
        <v>1</v>
      </c>
      <c r="N20" s="8"/>
      <c r="Z20" s="26" t="s">
        <v>69</v>
      </c>
      <c r="AA20" s="27">
        <v>7316</v>
      </c>
      <c r="AB20" s="27">
        <v>4</v>
      </c>
      <c r="AD20" s="26" t="s">
        <v>400</v>
      </c>
      <c r="AE20" s="27">
        <v>1</v>
      </c>
      <c r="AG20" s="26" t="s">
        <v>333</v>
      </c>
      <c r="AH20" s="27">
        <v>51863</v>
      </c>
      <c r="AI20" s="27">
        <v>1</v>
      </c>
      <c r="AK20" s="26" t="s">
        <v>13</v>
      </c>
      <c r="AL20" s="27">
        <v>7216</v>
      </c>
      <c r="AM20" s="27">
        <v>9</v>
      </c>
      <c r="AR20" s="8"/>
      <c r="AS20" s="8"/>
      <c r="AT20" s="8"/>
      <c r="AU20" s="8"/>
      <c r="AW20" s="26" t="s">
        <v>80</v>
      </c>
      <c r="AX20" s="27">
        <v>7</v>
      </c>
      <c r="AY20" s="27">
        <v>1</v>
      </c>
      <c r="BA20" s="26" t="s">
        <v>19</v>
      </c>
      <c r="BB20" s="27">
        <v>56</v>
      </c>
      <c r="BC20" s="27">
        <v>6</v>
      </c>
    </row>
    <row r="21" spans="1:55" ht="14.1" customHeight="1">
      <c r="A21" s="26" t="s">
        <v>43</v>
      </c>
      <c r="B21" s="27">
        <v>2</v>
      </c>
      <c r="C21" s="27">
        <v>1</v>
      </c>
      <c r="E21" s="26" t="s">
        <v>210</v>
      </c>
      <c r="F21" s="27">
        <v>8</v>
      </c>
      <c r="H21" s="26" t="s">
        <v>278</v>
      </c>
      <c r="I21" s="27">
        <v>36470</v>
      </c>
      <c r="J21" s="27">
        <v>68</v>
      </c>
      <c r="N21" s="8"/>
      <c r="Z21" s="26" t="s">
        <v>80</v>
      </c>
      <c r="AA21" s="27">
        <v>9106</v>
      </c>
      <c r="AB21" s="27">
        <v>3</v>
      </c>
      <c r="AD21" s="26" t="s">
        <v>96</v>
      </c>
      <c r="AE21" s="27">
        <v>1</v>
      </c>
      <c r="AG21" s="26" t="s">
        <v>91</v>
      </c>
      <c r="AH21" s="27">
        <v>1891.8918918918919</v>
      </c>
      <c r="AI21" s="27">
        <v>2</v>
      </c>
      <c r="AK21" s="26" t="s">
        <v>90</v>
      </c>
      <c r="AL21" s="27">
        <v>12575</v>
      </c>
      <c r="AM21" s="27">
        <v>3</v>
      </c>
      <c r="AR21" s="8"/>
      <c r="AS21" s="8"/>
      <c r="AT21" s="8"/>
      <c r="AU21" s="8"/>
      <c r="AW21" s="26" t="s">
        <v>68</v>
      </c>
      <c r="AX21" s="27">
        <v>9</v>
      </c>
      <c r="AY21" s="27">
        <v>1</v>
      </c>
      <c r="BA21" s="26" t="s">
        <v>30</v>
      </c>
      <c r="BB21" s="27">
        <v>877</v>
      </c>
      <c r="BC21" s="27">
        <v>10</v>
      </c>
    </row>
    <row r="22" spans="1:55" ht="14.1" customHeight="1">
      <c r="A22" s="26" t="s">
        <v>85</v>
      </c>
      <c r="B22" s="27">
        <v>148</v>
      </c>
      <c r="C22" s="27">
        <v>10</v>
      </c>
      <c r="E22" s="26" t="s">
        <v>190</v>
      </c>
      <c r="F22" s="27">
        <v>41</v>
      </c>
      <c r="H22" s="26" t="s">
        <v>191</v>
      </c>
      <c r="I22" s="27">
        <v>15243</v>
      </c>
      <c r="J22" s="27">
        <v>5</v>
      </c>
      <c r="N22" s="8"/>
      <c r="Z22" s="26" t="s">
        <v>68</v>
      </c>
      <c r="AA22" s="27">
        <v>4692</v>
      </c>
      <c r="AB22" s="27">
        <v>2</v>
      </c>
      <c r="AD22" s="26" t="s">
        <v>37</v>
      </c>
      <c r="AE22" s="27">
        <v>1</v>
      </c>
      <c r="AG22" s="26" t="s">
        <v>23</v>
      </c>
      <c r="AH22" s="27">
        <v>26324</v>
      </c>
      <c r="AI22" s="27">
        <v>15</v>
      </c>
      <c r="AK22" s="26" t="s">
        <v>84</v>
      </c>
      <c r="AL22" s="27">
        <v>1902</v>
      </c>
      <c r="AM22" s="27">
        <v>1</v>
      </c>
      <c r="AR22" s="8"/>
      <c r="AS22" s="8"/>
      <c r="AT22" s="8"/>
      <c r="AU22" s="8"/>
      <c r="AW22" s="26" t="s">
        <v>34</v>
      </c>
      <c r="AX22" s="27">
        <v>85</v>
      </c>
      <c r="AY22" s="27">
        <v>9</v>
      </c>
      <c r="BA22" s="26" t="s">
        <v>9</v>
      </c>
      <c r="BB22" s="27">
        <v>72</v>
      </c>
      <c r="BC22" s="27">
        <v>6</v>
      </c>
    </row>
    <row r="23" spans="1:55" ht="14.1" customHeight="1">
      <c r="A23" s="26" t="s">
        <v>19</v>
      </c>
      <c r="B23" s="27">
        <v>180</v>
      </c>
      <c r="C23" s="27">
        <v>13</v>
      </c>
      <c r="E23" s="26" t="s">
        <v>211</v>
      </c>
      <c r="F23" s="27"/>
      <c r="H23" s="26" t="s">
        <v>202</v>
      </c>
      <c r="I23" s="27">
        <v>900</v>
      </c>
      <c r="J23" s="27">
        <v>1</v>
      </c>
      <c r="N23" s="8"/>
      <c r="Z23" s="26" t="s">
        <v>34</v>
      </c>
      <c r="AA23" s="27">
        <v>443115</v>
      </c>
      <c r="AB23" s="27">
        <v>132</v>
      </c>
      <c r="AD23" s="26" t="s">
        <v>401</v>
      </c>
      <c r="AE23" s="27">
        <v>94</v>
      </c>
      <c r="AG23" s="26" t="s">
        <v>36</v>
      </c>
      <c r="AH23" s="27">
        <v>3619.6046793061719</v>
      </c>
      <c r="AI23" s="27">
        <v>4</v>
      </c>
      <c r="AK23" s="26" t="s">
        <v>19</v>
      </c>
      <c r="AL23" s="27">
        <v>27117</v>
      </c>
      <c r="AM23" s="27">
        <v>15</v>
      </c>
      <c r="AR23" s="8"/>
      <c r="AS23" s="8"/>
      <c r="AT23" s="8"/>
      <c r="AU23" s="8"/>
      <c r="AW23" s="26" t="s">
        <v>53</v>
      </c>
      <c r="AX23" s="27">
        <v>32</v>
      </c>
      <c r="AY23" s="27">
        <v>2</v>
      </c>
      <c r="BA23" s="26" t="s">
        <v>11</v>
      </c>
      <c r="BB23" s="27">
        <v>16</v>
      </c>
      <c r="BC23" s="27">
        <v>1</v>
      </c>
    </row>
    <row r="24" spans="1:55" ht="14.1" customHeight="1">
      <c r="A24" s="26" t="s">
        <v>30</v>
      </c>
      <c r="B24" s="27">
        <v>111</v>
      </c>
      <c r="C24" s="27">
        <v>13</v>
      </c>
      <c r="E24" s="26" t="s">
        <v>191</v>
      </c>
      <c r="F24" s="27">
        <v>40</v>
      </c>
      <c r="H24" s="26" t="s">
        <v>192</v>
      </c>
      <c r="I24" s="27">
        <v>10159</v>
      </c>
      <c r="J24" s="27">
        <v>6</v>
      </c>
      <c r="N24" s="8"/>
      <c r="Z24" s="26" t="s">
        <v>12</v>
      </c>
      <c r="AA24" s="27">
        <v>14246</v>
      </c>
      <c r="AB24" s="27">
        <v>2</v>
      </c>
      <c r="AD24" s="26" t="s">
        <v>13</v>
      </c>
      <c r="AE24" s="27">
        <v>26</v>
      </c>
      <c r="AG24" s="26" t="s">
        <v>21</v>
      </c>
      <c r="AH24" s="27">
        <v>12947.529245663569</v>
      </c>
      <c r="AI24" s="27">
        <v>8</v>
      </c>
      <c r="AK24" s="26" t="s">
        <v>30</v>
      </c>
      <c r="AL24" s="27">
        <v>23623</v>
      </c>
      <c r="AM24" s="27">
        <v>18</v>
      </c>
      <c r="AR24" s="8"/>
      <c r="AS24" s="8"/>
      <c r="AT24" s="8"/>
      <c r="AU24" s="8"/>
      <c r="AW24" s="26" t="s">
        <v>96</v>
      </c>
      <c r="AX24" s="27">
        <v>11</v>
      </c>
      <c r="AY24" s="27">
        <v>2</v>
      </c>
      <c r="BA24" s="26" t="s">
        <v>20</v>
      </c>
      <c r="BB24" s="27">
        <v>11</v>
      </c>
      <c r="BC24" s="27">
        <v>2</v>
      </c>
    </row>
    <row r="25" spans="1:55" ht="14.1" customHeight="1">
      <c r="A25" s="26" t="s">
        <v>9</v>
      </c>
      <c r="B25" s="27">
        <v>109</v>
      </c>
      <c r="C25" s="27">
        <v>9</v>
      </c>
      <c r="E25" s="26" t="s">
        <v>212</v>
      </c>
      <c r="F25" s="27">
        <v>1</v>
      </c>
      <c r="H25" s="26" t="s">
        <v>193</v>
      </c>
      <c r="I25" s="27">
        <v>13808</v>
      </c>
      <c r="J25" s="27">
        <v>6</v>
      </c>
      <c r="N25" s="8"/>
      <c r="Z25" s="26" t="s">
        <v>53</v>
      </c>
      <c r="AA25" s="27">
        <v>11482</v>
      </c>
      <c r="AB25" s="27">
        <v>3</v>
      </c>
      <c r="AD25" s="26" t="s">
        <v>43</v>
      </c>
      <c r="AE25" s="27">
        <v>4</v>
      </c>
      <c r="AG25" s="26" t="s">
        <v>334</v>
      </c>
      <c r="AH25" s="27">
        <v>572.00484066155707</v>
      </c>
      <c r="AI25" s="27">
        <v>1</v>
      </c>
      <c r="AK25" s="26" t="s">
        <v>9</v>
      </c>
      <c r="AL25" s="27">
        <v>38184</v>
      </c>
      <c r="AM25" s="27">
        <v>14</v>
      </c>
      <c r="AR25" s="8"/>
      <c r="AS25" s="8"/>
      <c r="AT25" s="8"/>
      <c r="AU25" s="8"/>
      <c r="AW25" s="26" t="s">
        <v>37</v>
      </c>
      <c r="AX25" s="27">
        <v>45</v>
      </c>
      <c r="AY25" s="27">
        <v>2</v>
      </c>
    </row>
    <row r="26" spans="1:55" ht="14.1" customHeight="1">
      <c r="A26" s="26" t="s">
        <v>20</v>
      </c>
      <c r="B26" s="27">
        <v>11</v>
      </c>
      <c r="C26" s="27">
        <v>1</v>
      </c>
      <c r="E26" s="26" t="s">
        <v>213</v>
      </c>
      <c r="F26" s="27">
        <v>3</v>
      </c>
      <c r="H26" s="26" t="s">
        <v>194</v>
      </c>
      <c r="I26" s="27">
        <v>117517</v>
      </c>
      <c r="J26" s="27">
        <v>21</v>
      </c>
      <c r="N26" s="8"/>
      <c r="Z26" s="26" t="s">
        <v>96</v>
      </c>
      <c r="AA26" s="27">
        <v>475</v>
      </c>
      <c r="AB26" s="27">
        <v>1</v>
      </c>
      <c r="AD26" s="26" t="s">
        <v>85</v>
      </c>
      <c r="AE26" s="27">
        <v>33</v>
      </c>
      <c r="AG26" s="26" t="s">
        <v>28</v>
      </c>
      <c r="AH26" s="27">
        <v>524672</v>
      </c>
      <c r="AI26" s="27">
        <v>37</v>
      </c>
      <c r="AK26" s="26" t="s">
        <v>11</v>
      </c>
      <c r="AL26" s="27">
        <v>1414</v>
      </c>
      <c r="AM26" s="27">
        <v>2</v>
      </c>
      <c r="AR26" s="8"/>
      <c r="AS26" s="8"/>
      <c r="AT26" s="8"/>
      <c r="AU26" s="8"/>
      <c r="AW26" s="26" t="s">
        <v>29</v>
      </c>
      <c r="AX26" s="27">
        <v>267</v>
      </c>
      <c r="AY26" s="27">
        <v>28</v>
      </c>
    </row>
    <row r="27" spans="1:55" ht="14.1" customHeight="1">
      <c r="A27" s="26" t="s">
        <v>11</v>
      </c>
      <c r="B27" s="27">
        <v>10</v>
      </c>
      <c r="C27" s="27">
        <v>1</v>
      </c>
      <c r="E27" s="26" t="s">
        <v>200</v>
      </c>
      <c r="F27" s="27"/>
      <c r="H27" s="26" t="s">
        <v>195</v>
      </c>
      <c r="I27" s="27">
        <v>4874</v>
      </c>
      <c r="J27" s="27">
        <v>4</v>
      </c>
      <c r="N27" s="8"/>
      <c r="Z27" s="26" t="s">
        <v>37</v>
      </c>
      <c r="AA27" s="27">
        <v>12093</v>
      </c>
      <c r="AB27" s="27">
        <v>5</v>
      </c>
      <c r="AD27" s="26" t="s">
        <v>70</v>
      </c>
      <c r="AE27" s="27">
        <v>3</v>
      </c>
      <c r="AG27" s="26" t="s">
        <v>97</v>
      </c>
      <c r="AH27" s="27">
        <v>3038.7252924566355</v>
      </c>
      <c r="AI27" s="27">
        <v>1</v>
      </c>
      <c r="AK27" s="26" t="s">
        <v>20</v>
      </c>
      <c r="AL27" s="27">
        <v>383</v>
      </c>
      <c r="AM27" s="27">
        <v>1</v>
      </c>
      <c r="AR27" s="8"/>
      <c r="AS27" s="8"/>
      <c r="AT27" s="8"/>
      <c r="AU27" s="8"/>
      <c r="AW27" s="26" t="s">
        <v>429</v>
      </c>
      <c r="AX27" s="27">
        <v>17</v>
      </c>
      <c r="AY27" s="27">
        <v>4</v>
      </c>
    </row>
    <row r="28" spans="1:55" ht="14.1" customHeight="1">
      <c r="A28" s="8"/>
      <c r="B28" s="8"/>
      <c r="C28" s="8"/>
      <c r="E28" s="26" t="s">
        <v>192</v>
      </c>
      <c r="F28" s="27">
        <v>5</v>
      </c>
      <c r="H28" t="s">
        <v>169</v>
      </c>
      <c r="N28" s="8"/>
      <c r="Z28" s="26" t="s">
        <v>257</v>
      </c>
      <c r="AA28" s="27">
        <v>813</v>
      </c>
      <c r="AB28" s="27">
        <v>1</v>
      </c>
      <c r="AD28" s="26" t="s">
        <v>19</v>
      </c>
      <c r="AE28" s="27">
        <v>7</v>
      </c>
      <c r="AG28" s="26" t="s">
        <v>48</v>
      </c>
      <c r="AH28" s="27">
        <v>5724.0322710770506</v>
      </c>
      <c r="AI28" s="27">
        <v>2</v>
      </c>
      <c r="AK28" s="26" t="s">
        <v>31</v>
      </c>
      <c r="AL28" s="27">
        <v>1333</v>
      </c>
      <c r="AM28" s="27">
        <v>1</v>
      </c>
      <c r="AR28" s="8"/>
      <c r="AS28" s="8"/>
      <c r="AT28" s="8"/>
      <c r="AU28" s="8"/>
      <c r="AW28" s="26" t="s">
        <v>13</v>
      </c>
      <c r="AX28" s="27">
        <v>379</v>
      </c>
      <c r="AY28" s="27">
        <v>48</v>
      </c>
    </row>
    <row r="29" spans="1:55" ht="14.1" customHeight="1">
      <c r="A29" s="8"/>
      <c r="B29" s="8"/>
      <c r="C29" s="8"/>
      <c r="E29" s="26" t="s">
        <v>193</v>
      </c>
      <c r="F29" s="27">
        <v>5</v>
      </c>
      <c r="H29" t="s">
        <v>169</v>
      </c>
      <c r="N29" s="8"/>
      <c r="Z29" s="26" t="s">
        <v>29</v>
      </c>
      <c r="AA29" s="27">
        <v>919953</v>
      </c>
      <c r="AB29" s="27">
        <v>112</v>
      </c>
      <c r="AD29" s="26" t="s">
        <v>30</v>
      </c>
      <c r="AE29" s="27">
        <v>51</v>
      </c>
      <c r="AG29" s="26" t="s">
        <v>22</v>
      </c>
      <c r="AH29" s="27">
        <v>11958.047599838645</v>
      </c>
      <c r="AI29" s="27">
        <v>1</v>
      </c>
      <c r="AK29" s="8"/>
      <c r="AM29" s="8"/>
      <c r="AR29" s="8"/>
      <c r="AS29" s="8"/>
      <c r="AT29" s="8"/>
      <c r="AU29" s="8"/>
      <c r="AW29" s="26" t="s">
        <v>90</v>
      </c>
      <c r="AX29" s="27">
        <v>29</v>
      </c>
      <c r="AY29" s="27">
        <v>1</v>
      </c>
    </row>
    <row r="30" spans="1:55" ht="14.1" customHeight="1">
      <c r="A30" s="8"/>
      <c r="B30" s="8"/>
      <c r="C30" s="8"/>
      <c r="E30" s="26" t="s">
        <v>194</v>
      </c>
      <c r="F30" s="27">
        <v>69</v>
      </c>
      <c r="H30" t="s">
        <v>169</v>
      </c>
      <c r="N30" s="8"/>
      <c r="Z30" s="26" t="s">
        <v>98</v>
      </c>
      <c r="AA30" s="27">
        <v>1419</v>
      </c>
      <c r="AB30" s="27">
        <v>1</v>
      </c>
      <c r="AD30" s="26" t="s">
        <v>9</v>
      </c>
      <c r="AE30" s="27">
        <v>30</v>
      </c>
      <c r="AG30" s="26" t="s">
        <v>69</v>
      </c>
      <c r="AH30" s="27">
        <v>12418.32553448971</v>
      </c>
      <c r="AI30" s="27">
        <v>5</v>
      </c>
      <c r="AK30" s="8"/>
      <c r="AM30" s="8"/>
      <c r="AS30" s="8"/>
      <c r="AT30" s="8"/>
      <c r="AU30" s="8"/>
      <c r="AW30" s="26" t="s">
        <v>49</v>
      </c>
      <c r="AX30" s="27">
        <v>6</v>
      </c>
      <c r="AY30" s="27">
        <v>1</v>
      </c>
    </row>
    <row r="31" spans="1:55" ht="14.1" customHeight="1">
      <c r="A31" s="8"/>
      <c r="B31" s="8"/>
      <c r="C31" s="8"/>
      <c r="E31" s="26" t="s">
        <v>195</v>
      </c>
      <c r="F31" s="27">
        <v>21</v>
      </c>
      <c r="N31" s="8"/>
      <c r="Z31" s="26" t="s">
        <v>13</v>
      </c>
      <c r="AA31" s="27">
        <v>276078</v>
      </c>
      <c r="AB31" s="27">
        <v>83</v>
      </c>
      <c r="AD31" s="26" t="s">
        <v>11</v>
      </c>
      <c r="AE31" s="27">
        <v>1</v>
      </c>
      <c r="AG31" s="26" t="s">
        <v>52</v>
      </c>
      <c r="AH31" s="27">
        <v>4956.4340459862851</v>
      </c>
      <c r="AI31" s="27">
        <v>3</v>
      </c>
      <c r="AK31" s="35" t="s">
        <v>260</v>
      </c>
      <c r="AM31" s="8"/>
      <c r="AS31" s="8"/>
      <c r="AT31" s="8"/>
      <c r="AU31" s="8"/>
      <c r="AW31" s="26" t="s">
        <v>43</v>
      </c>
      <c r="AX31" s="27">
        <v>25</v>
      </c>
      <c r="AY31" s="27">
        <v>1</v>
      </c>
    </row>
    <row r="32" spans="1:55" ht="14.1" customHeight="1">
      <c r="A32" s="8"/>
      <c r="B32" s="8"/>
      <c r="C32" s="8"/>
      <c r="E32" s="26" t="s">
        <v>214</v>
      </c>
      <c r="F32" s="27"/>
      <c r="N32" s="8"/>
      <c r="Z32" s="26" t="s">
        <v>49</v>
      </c>
      <c r="AA32" s="27">
        <v>8187</v>
      </c>
      <c r="AB32" s="27">
        <v>4</v>
      </c>
      <c r="AD32" s="26" t="s">
        <v>93</v>
      </c>
      <c r="AE32" s="27">
        <v>1</v>
      </c>
      <c r="AG32" s="26" t="s">
        <v>80</v>
      </c>
      <c r="AH32" s="27">
        <v>7440.9035901573216</v>
      </c>
      <c r="AI32" s="27">
        <v>1</v>
      </c>
      <c r="AK32" s="8"/>
      <c r="AM32" s="8"/>
      <c r="AS32" s="8"/>
      <c r="AT32" s="8"/>
      <c r="AU32" s="8"/>
      <c r="AW32" s="26" t="s">
        <v>66</v>
      </c>
      <c r="AX32" s="27">
        <v>85</v>
      </c>
      <c r="AY32" s="27">
        <v>21</v>
      </c>
    </row>
    <row r="33" spans="1:51" ht="14.1" customHeight="1">
      <c r="A33" s="8"/>
      <c r="B33" s="8"/>
      <c r="C33" s="8"/>
      <c r="E33" s="26" t="s">
        <v>215</v>
      </c>
      <c r="F33" s="27"/>
      <c r="N33" s="8"/>
      <c r="Z33" s="26" t="s">
        <v>43</v>
      </c>
      <c r="AA33" s="27">
        <v>5630</v>
      </c>
      <c r="AB33" s="27">
        <v>5</v>
      </c>
      <c r="AG33" s="26" t="s">
        <v>335</v>
      </c>
      <c r="AH33" s="27">
        <v>6160.951996772892</v>
      </c>
      <c r="AI33" s="27">
        <v>1</v>
      </c>
      <c r="AK33" s="8"/>
      <c r="AM33" s="8"/>
      <c r="AW33" s="26" t="s">
        <v>70</v>
      </c>
      <c r="AX33" s="27">
        <v>17</v>
      </c>
      <c r="AY33" s="27">
        <v>2</v>
      </c>
    </row>
    <row r="34" spans="1:51" ht="14.1" customHeight="1">
      <c r="A34" s="8"/>
      <c r="B34" s="8"/>
      <c r="C34" s="8"/>
      <c r="E34" s="26" t="s">
        <v>197</v>
      </c>
      <c r="F34" s="27">
        <v>1</v>
      </c>
      <c r="N34" s="8"/>
      <c r="Z34" s="26" t="s">
        <v>57</v>
      </c>
      <c r="AA34" s="27">
        <v>1100</v>
      </c>
      <c r="AB34" s="27">
        <v>1</v>
      </c>
      <c r="AG34" s="26" t="s">
        <v>68</v>
      </c>
      <c r="AH34" s="27">
        <v>501.0084711577249</v>
      </c>
      <c r="AI34" s="27">
        <v>1</v>
      </c>
      <c r="AK34" s="8"/>
      <c r="AM34" s="8"/>
      <c r="AW34" s="26" t="s">
        <v>19</v>
      </c>
      <c r="AX34" s="27">
        <v>59</v>
      </c>
      <c r="AY34" s="27">
        <v>19</v>
      </c>
    </row>
    <row r="35" spans="1:51" ht="14.1" customHeight="1">
      <c r="A35" s="8"/>
      <c r="B35" s="8"/>
      <c r="C35" s="8"/>
      <c r="E35" s="26" t="s">
        <v>196</v>
      </c>
      <c r="F35" s="27">
        <v>1</v>
      </c>
      <c r="N35" s="8"/>
      <c r="Z35" s="26" t="s">
        <v>85</v>
      </c>
      <c r="AA35" s="27">
        <v>209876</v>
      </c>
      <c r="AB35" s="27">
        <v>87</v>
      </c>
      <c r="AG35" s="26" t="s">
        <v>336</v>
      </c>
      <c r="AH35" s="27">
        <v>4102.8640580879382</v>
      </c>
      <c r="AI35" s="27">
        <v>1</v>
      </c>
      <c r="AK35" s="8"/>
      <c r="AM35" s="8"/>
      <c r="AW35" s="26" t="s">
        <v>30</v>
      </c>
      <c r="AX35" s="27">
        <v>98</v>
      </c>
      <c r="AY35" s="27">
        <v>14</v>
      </c>
    </row>
    <row r="36" spans="1:51" ht="14.1" customHeight="1">
      <c r="A36" s="8"/>
      <c r="B36" s="8"/>
      <c r="C36" s="8"/>
      <c r="E36" s="26" t="s">
        <v>216</v>
      </c>
      <c r="F36" s="27">
        <v>1</v>
      </c>
      <c r="N36" s="8"/>
      <c r="Z36" s="26" t="s">
        <v>70</v>
      </c>
      <c r="AA36" s="27">
        <v>14596</v>
      </c>
      <c r="AB36" s="27">
        <v>9</v>
      </c>
      <c r="AG36" s="26" t="s">
        <v>34</v>
      </c>
      <c r="AH36" s="27">
        <v>87049</v>
      </c>
      <c r="AI36" s="27">
        <v>28</v>
      </c>
      <c r="AK36" s="8"/>
      <c r="AM36" s="8"/>
      <c r="AW36" s="26" t="s">
        <v>9</v>
      </c>
      <c r="AX36" s="27">
        <v>2</v>
      </c>
      <c r="AY36" s="27">
        <v>1</v>
      </c>
    </row>
    <row r="37" spans="1:51" ht="14.1" customHeight="1">
      <c r="A37" s="8"/>
      <c r="B37" s="8"/>
      <c r="C37" s="8"/>
      <c r="E37" s="26" t="s">
        <v>217</v>
      </c>
      <c r="F37" s="27">
        <v>85</v>
      </c>
      <c r="N37" s="8"/>
      <c r="Z37" s="26" t="s">
        <v>108</v>
      </c>
      <c r="AA37" s="27">
        <v>705</v>
      </c>
      <c r="AB37" s="27">
        <v>1</v>
      </c>
      <c r="AG37" s="26" t="s">
        <v>337</v>
      </c>
      <c r="AH37" s="27">
        <v>4872.5292456635743</v>
      </c>
      <c r="AI37" s="27">
        <v>1</v>
      </c>
      <c r="AK37" s="8"/>
      <c r="AM37" s="8"/>
      <c r="AW37" s="26" t="s">
        <v>11</v>
      </c>
      <c r="AX37" s="27">
        <v>20</v>
      </c>
      <c r="AY37" s="27">
        <v>5</v>
      </c>
    </row>
    <row r="38" spans="1:51" ht="14.1" customHeight="1">
      <c r="A38" s="8"/>
      <c r="B38" s="8"/>
      <c r="C38" s="8"/>
      <c r="E38" s="26" t="s">
        <v>218</v>
      </c>
      <c r="F38" s="27">
        <v>2</v>
      </c>
      <c r="N38" s="8"/>
      <c r="Z38" s="26" t="s">
        <v>19</v>
      </c>
      <c r="AA38" s="27">
        <v>68000</v>
      </c>
      <c r="AB38" s="27">
        <v>36</v>
      </c>
      <c r="AG38" s="26" t="s">
        <v>338</v>
      </c>
      <c r="AH38" s="27">
        <v>26002.420330778543</v>
      </c>
      <c r="AI38" s="27">
        <v>1</v>
      </c>
      <c r="AK38" s="8"/>
      <c r="AM38" s="8"/>
      <c r="AW38" s="26" t="s">
        <v>20</v>
      </c>
      <c r="AX38" s="27">
        <v>30</v>
      </c>
      <c r="AY38" s="27">
        <v>5</v>
      </c>
    </row>
    <row r="39" spans="1:51" ht="14.1" customHeight="1">
      <c r="A39" s="8"/>
      <c r="B39" s="8"/>
      <c r="C39" s="8"/>
      <c r="E39" s="26" t="s">
        <v>219</v>
      </c>
      <c r="F39" s="27"/>
      <c r="N39" s="8"/>
      <c r="Z39" s="26" t="s">
        <v>30</v>
      </c>
      <c r="AA39" s="27">
        <v>75523</v>
      </c>
      <c r="AB39" s="27">
        <v>26</v>
      </c>
      <c r="AG39" s="26" t="s">
        <v>339</v>
      </c>
      <c r="AH39" s="27">
        <v>920.93586123436864</v>
      </c>
      <c r="AI39" s="27">
        <v>1</v>
      </c>
      <c r="AW39" s="26" t="s">
        <v>93</v>
      </c>
      <c r="AX39" s="27">
        <v>2</v>
      </c>
      <c r="AY39" s="27">
        <v>1</v>
      </c>
    </row>
    <row r="40" spans="1:51" ht="14.1" customHeight="1">
      <c r="A40" s="8"/>
      <c r="B40" s="8"/>
      <c r="C40" s="8"/>
      <c r="E40" s="26" t="s">
        <v>201</v>
      </c>
      <c r="F40" s="27">
        <v>3</v>
      </c>
      <c r="N40" s="8"/>
      <c r="Z40" s="26" t="s">
        <v>9</v>
      </c>
      <c r="AA40" s="27">
        <v>279065</v>
      </c>
      <c r="AB40" s="27">
        <v>80</v>
      </c>
      <c r="AG40" s="26" t="s">
        <v>12</v>
      </c>
      <c r="AH40" s="27">
        <v>6966.8761597418297</v>
      </c>
      <c r="AI40" s="27">
        <v>7</v>
      </c>
    </row>
    <row r="41" spans="1:51" ht="14.1" customHeight="1">
      <c r="A41" s="8"/>
      <c r="B41" s="8"/>
      <c r="C41" s="8"/>
      <c r="E41" s="26" t="s">
        <v>202</v>
      </c>
      <c r="F41" s="27"/>
      <c r="N41" s="8"/>
      <c r="Z41" s="26" t="s">
        <v>11</v>
      </c>
      <c r="AA41" s="27">
        <v>47001</v>
      </c>
      <c r="AB41" s="27">
        <v>17</v>
      </c>
      <c r="AG41" s="26" t="s">
        <v>53</v>
      </c>
      <c r="AH41" s="27">
        <v>3351.3513513513512</v>
      </c>
      <c r="AI41" s="27">
        <v>4</v>
      </c>
    </row>
    <row r="42" spans="1:51" ht="14.1" customHeight="1">
      <c r="A42" s="8"/>
      <c r="B42" s="8"/>
      <c r="C42" s="8"/>
      <c r="E42" s="26" t="s">
        <v>196</v>
      </c>
      <c r="F42" s="27"/>
      <c r="Z42" s="26" t="s">
        <v>51</v>
      </c>
      <c r="AA42" s="27">
        <v>4325</v>
      </c>
      <c r="AB42" s="27">
        <v>2</v>
      </c>
      <c r="AG42" s="26" t="s">
        <v>96</v>
      </c>
      <c r="AH42" s="27">
        <v>13670.431625655507</v>
      </c>
      <c r="AI42" s="27">
        <v>3</v>
      </c>
    </row>
    <row r="43" spans="1:51" ht="14.1" customHeight="1">
      <c r="A43" s="8"/>
      <c r="B43" s="8"/>
      <c r="C43" s="8"/>
      <c r="E43" s="26" t="s">
        <v>189</v>
      </c>
      <c r="F43" s="27">
        <v>1</v>
      </c>
      <c r="Z43" s="26" t="s">
        <v>20</v>
      </c>
      <c r="AA43" s="27">
        <v>29194</v>
      </c>
      <c r="AB43" s="27">
        <v>16</v>
      </c>
      <c r="AG43" s="26" t="s">
        <v>37</v>
      </c>
      <c r="AH43" s="27">
        <v>9013.5316659943492</v>
      </c>
      <c r="AI43" s="27">
        <v>6</v>
      </c>
    </row>
    <row r="44" spans="1:51" ht="14.1" customHeight="1">
      <c r="A44" s="8"/>
      <c r="B44" s="8"/>
      <c r="C44" s="8"/>
      <c r="E44" s="26" t="s">
        <v>220</v>
      </c>
      <c r="F44" s="27">
        <v>2</v>
      </c>
      <c r="Z44" s="26" t="s">
        <v>93</v>
      </c>
      <c r="AA44" s="27">
        <v>1340</v>
      </c>
      <c r="AB44" s="27">
        <v>2</v>
      </c>
      <c r="AG44" s="26" t="s">
        <v>340</v>
      </c>
      <c r="AH44" s="27">
        <v>4944</v>
      </c>
      <c r="AI44" s="27">
        <v>1</v>
      </c>
    </row>
    <row r="45" spans="1:51" ht="14.1" customHeight="1">
      <c r="A45" s="8"/>
      <c r="B45" s="8"/>
      <c r="C45" s="8"/>
      <c r="E45" s="26" t="s">
        <v>234</v>
      </c>
      <c r="F45" s="27">
        <v>1</v>
      </c>
      <c r="Z45" s="26" t="s">
        <v>31</v>
      </c>
      <c r="AA45" s="27">
        <v>25184</v>
      </c>
      <c r="AB45" s="27">
        <v>9</v>
      </c>
      <c r="AG45" s="26" t="s">
        <v>29</v>
      </c>
      <c r="AH45" s="27">
        <v>577121</v>
      </c>
      <c r="AI45" s="27">
        <v>168</v>
      </c>
    </row>
    <row r="46" spans="1:51" ht="14.1" customHeight="1">
      <c r="A46" s="8"/>
      <c r="B46" s="8"/>
      <c r="C46" s="8"/>
      <c r="Z46" s="26" t="s">
        <v>32</v>
      </c>
      <c r="AA46" s="27">
        <v>2950</v>
      </c>
      <c r="AB46" s="27">
        <v>1</v>
      </c>
      <c r="AG46" s="26" t="s">
        <v>341</v>
      </c>
      <c r="AH46" s="27">
        <v>5496.974586526826</v>
      </c>
      <c r="AI46" s="27">
        <v>1</v>
      </c>
    </row>
    <row r="47" spans="1:51" ht="26.25">
      <c r="A47" s="8"/>
      <c r="B47" s="8"/>
      <c r="C47" s="8"/>
      <c r="AG47" s="26" t="s">
        <v>313</v>
      </c>
      <c r="AH47" s="27">
        <v>2760.7906413876563</v>
      </c>
      <c r="AI47" s="27">
        <v>1</v>
      </c>
    </row>
    <row r="48" spans="1:51">
      <c r="AG48" s="26" t="s">
        <v>315</v>
      </c>
      <c r="AH48" s="27">
        <v>7661.153691004437</v>
      </c>
      <c r="AI48" s="27">
        <v>1</v>
      </c>
    </row>
    <row r="49" spans="33:35">
      <c r="AG49" s="26" t="s">
        <v>342</v>
      </c>
      <c r="AH49" s="27">
        <v>10427.995159338443</v>
      </c>
      <c r="AI49" s="27">
        <v>1</v>
      </c>
    </row>
    <row r="50" spans="33:35">
      <c r="AG50" s="26" t="s">
        <v>343</v>
      </c>
      <c r="AH50" s="27">
        <v>9593</v>
      </c>
      <c r="AI50" s="27">
        <v>1</v>
      </c>
    </row>
    <row r="51" spans="33:35">
      <c r="AG51" s="26" t="s">
        <v>13</v>
      </c>
      <c r="AH51" s="27">
        <v>157726</v>
      </c>
      <c r="AI51" s="27">
        <v>53</v>
      </c>
    </row>
    <row r="52" spans="33:35">
      <c r="AG52" s="26" t="s">
        <v>344</v>
      </c>
      <c r="AH52" s="27">
        <v>872.52924566357399</v>
      </c>
      <c r="AI52" s="27">
        <v>1</v>
      </c>
    </row>
    <row r="53" spans="33:35">
      <c r="AG53" s="26" t="s">
        <v>90</v>
      </c>
      <c r="AH53" s="27">
        <v>9718.7652279144804</v>
      </c>
      <c r="AI53" s="27">
        <v>3</v>
      </c>
    </row>
    <row r="54" spans="33:35">
      <c r="AG54" s="26" t="s">
        <v>49</v>
      </c>
      <c r="AH54" s="27">
        <v>2866.4784187172245</v>
      </c>
      <c r="AI54" s="27">
        <v>4</v>
      </c>
    </row>
    <row r="55" spans="33:35">
      <c r="AG55" s="26" t="s">
        <v>345</v>
      </c>
      <c r="AH55" s="27">
        <v>178</v>
      </c>
      <c r="AI55" s="27">
        <v>1</v>
      </c>
    </row>
    <row r="56" spans="33:35">
      <c r="AG56" s="26" t="s">
        <v>84</v>
      </c>
      <c r="AH56" s="27">
        <v>2347.720855183542</v>
      </c>
      <c r="AI56" s="27">
        <v>1</v>
      </c>
    </row>
    <row r="57" spans="33:35">
      <c r="AG57" s="26" t="s">
        <v>346</v>
      </c>
      <c r="AH57" s="27">
        <v>1148.0435659540137</v>
      </c>
      <c r="AI57" s="27">
        <v>1</v>
      </c>
    </row>
    <row r="58" spans="33:35">
      <c r="AG58" s="26" t="s">
        <v>347</v>
      </c>
      <c r="AH58" s="27">
        <v>226956</v>
      </c>
      <c r="AI58" s="27">
        <v>230</v>
      </c>
    </row>
    <row r="59" spans="33:35" ht="26.25">
      <c r="AG59" s="26" t="s">
        <v>321</v>
      </c>
      <c r="AH59" s="27">
        <v>21368.708350141202</v>
      </c>
      <c r="AI59" s="27">
        <v>2</v>
      </c>
    </row>
    <row r="60" spans="33:35" ht="26.25">
      <c r="AG60" s="26" t="s">
        <v>348</v>
      </c>
      <c r="AH60" s="27">
        <v>175964.90520371118</v>
      </c>
      <c r="AI60" s="27">
        <v>1</v>
      </c>
    </row>
    <row r="61" spans="33:35">
      <c r="AG61" s="26" t="s">
        <v>70</v>
      </c>
      <c r="AH61" s="27">
        <v>1854.780153287616</v>
      </c>
      <c r="AI61" s="27">
        <v>2</v>
      </c>
    </row>
    <row r="62" spans="33:35">
      <c r="AG62" s="26" t="s">
        <v>349</v>
      </c>
      <c r="AH62" s="27">
        <v>288.01936264622833</v>
      </c>
      <c r="AI62" s="27">
        <v>1</v>
      </c>
    </row>
    <row r="63" spans="33:35">
      <c r="AG63" s="26" t="s">
        <v>19</v>
      </c>
      <c r="AH63" s="27">
        <v>30898</v>
      </c>
      <c r="AI63" s="27">
        <v>11</v>
      </c>
    </row>
    <row r="64" spans="33:35">
      <c r="AG64" s="26" t="s">
        <v>30</v>
      </c>
      <c r="AH64" s="27">
        <v>87753</v>
      </c>
      <c r="AI64" s="27">
        <v>29</v>
      </c>
    </row>
    <row r="65" spans="33:35">
      <c r="AG65" s="26" t="s">
        <v>350</v>
      </c>
      <c r="AH65" s="27">
        <v>3622.8317870108917</v>
      </c>
      <c r="AI65" s="27">
        <v>1</v>
      </c>
    </row>
    <row r="66" spans="33:35">
      <c r="AG66" s="26" t="s">
        <v>9</v>
      </c>
      <c r="AH66" s="27">
        <v>321931</v>
      </c>
      <c r="AI66" s="27">
        <v>77</v>
      </c>
    </row>
    <row r="67" spans="33:35">
      <c r="AG67" s="26" t="s">
        <v>351</v>
      </c>
      <c r="AH67" s="27">
        <v>5622</v>
      </c>
      <c r="AI67" s="27">
        <v>1</v>
      </c>
    </row>
    <row r="68" spans="33:35">
      <c r="AG68" s="26" t="s">
        <v>352</v>
      </c>
      <c r="AH68" s="27">
        <v>6998.7898346107304</v>
      </c>
      <c r="AI68" s="27">
        <v>1</v>
      </c>
    </row>
    <row r="69" spans="33:35">
      <c r="AG69" s="26" t="s">
        <v>11</v>
      </c>
      <c r="AH69" s="27">
        <v>2670</v>
      </c>
      <c r="AI69" s="27">
        <v>5</v>
      </c>
    </row>
    <row r="70" spans="33:35">
      <c r="AG70" s="26" t="s">
        <v>51</v>
      </c>
      <c r="AH70" s="27">
        <v>1961.6780960064543</v>
      </c>
      <c r="AI70" s="27">
        <v>1</v>
      </c>
    </row>
    <row r="71" spans="33:35">
      <c r="AG71" s="26" t="s">
        <v>353</v>
      </c>
      <c r="AH71" s="27">
        <v>9998.7898346107304</v>
      </c>
      <c r="AI71" s="27">
        <v>1</v>
      </c>
    </row>
    <row r="72" spans="33:35">
      <c r="AG72" s="26" t="s">
        <v>20</v>
      </c>
      <c r="AH72" s="27">
        <v>13387</v>
      </c>
      <c r="AI72" s="27">
        <v>7</v>
      </c>
    </row>
    <row r="73" spans="33:35">
      <c r="AG73" s="26" t="s">
        <v>354</v>
      </c>
      <c r="AH73" s="27">
        <v>2580.0726099233561</v>
      </c>
      <c r="AI73" s="27">
        <v>1</v>
      </c>
    </row>
    <row r="74" spans="33:35">
      <c r="AG74" s="26" t="s">
        <v>113</v>
      </c>
      <c r="AH74" s="27">
        <v>3567.5675675675675</v>
      </c>
      <c r="AI74" s="27">
        <v>2</v>
      </c>
    </row>
    <row r="75" spans="33:35">
      <c r="AG75" s="26" t="s">
        <v>93</v>
      </c>
      <c r="AH75" s="27">
        <v>14353.368293666801</v>
      </c>
      <c r="AI75" s="27">
        <v>6</v>
      </c>
    </row>
    <row r="76" spans="33:35">
      <c r="AG76" s="26" t="s">
        <v>31</v>
      </c>
      <c r="AH76" s="27">
        <v>14084</v>
      </c>
      <c r="AI76" s="27">
        <v>7</v>
      </c>
    </row>
    <row r="77" spans="33:35">
      <c r="AG77" s="26" t="s">
        <v>355</v>
      </c>
      <c r="AH77" s="27">
        <v>3268.6567164179105</v>
      </c>
      <c r="AI77" s="27">
        <v>1</v>
      </c>
    </row>
    <row r="78" spans="33:35">
      <c r="AG78" s="26" t="s">
        <v>14</v>
      </c>
      <c r="AH78" s="27">
        <v>42959.511093182729</v>
      </c>
      <c r="AI78" s="27">
        <v>5</v>
      </c>
    </row>
  </sheetData>
  <mergeCells count="19">
    <mergeCell ref="T6:X6"/>
    <mergeCell ref="AS8:AU8"/>
    <mergeCell ref="AD6:AE6"/>
    <mergeCell ref="A2:F2"/>
    <mergeCell ref="A3:F3"/>
    <mergeCell ref="Z6:AB6"/>
    <mergeCell ref="AG6:AI6"/>
    <mergeCell ref="T8:X8"/>
    <mergeCell ref="A6:C6"/>
    <mergeCell ref="E6:F6"/>
    <mergeCell ref="H6:J6"/>
    <mergeCell ref="M6:N6"/>
    <mergeCell ref="P6:R6"/>
    <mergeCell ref="AW6:AY6"/>
    <mergeCell ref="BA6:BC6"/>
    <mergeCell ref="AO8:AQ8"/>
    <mergeCell ref="AO6:AQ6"/>
    <mergeCell ref="AK6:AM6"/>
    <mergeCell ref="AS6:AU6"/>
  </mergeCells>
  <hyperlinks>
    <hyperlink ref="T8:X8" location="'Traducciones 3.1'!A1" display="Vease datos Traducciones 3.1"/>
    <hyperlink ref="AO8:AQ8" location="'Traducciones 3.1'!A1" display="'Traducciones 3.1'!A1"/>
    <hyperlink ref="AS8:AU8" location="'Traducciones 3.1'!A1" display="'Traducciones 3.1'!A1"/>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3"/>
  <sheetViews>
    <sheetView zoomScaleNormal="100" workbookViewId="0">
      <selection activeCell="H35" sqref="H35"/>
    </sheetView>
  </sheetViews>
  <sheetFormatPr baseColWidth="10" defaultColWidth="11.42578125" defaultRowHeight="14.25"/>
  <cols>
    <col min="1" max="1" width="18.42578125" style="17" bestFit="1" customWidth="1"/>
    <col min="2" max="2" width="13.85546875" style="17" customWidth="1"/>
    <col min="3" max="3" width="27.7109375" style="17" customWidth="1"/>
    <col min="4" max="4" width="6.85546875" style="17" customWidth="1"/>
    <col min="5" max="5" width="11.42578125" style="17"/>
    <col min="6" max="6" width="14.5703125" style="17" customWidth="1"/>
    <col min="7" max="16384" width="11.42578125" style="17"/>
  </cols>
  <sheetData>
    <row r="2" spans="1:10" ht="18">
      <c r="A2" s="86" t="s">
        <v>254</v>
      </c>
      <c r="B2" s="87"/>
      <c r="C2" s="87"/>
      <c r="D2" s="87"/>
    </row>
    <row r="7" spans="1:10" s="4" customFormat="1" ht="15">
      <c r="A7" s="78" t="s">
        <v>64</v>
      </c>
      <c r="B7" s="80"/>
      <c r="C7" s="53" t="s">
        <v>59</v>
      </c>
      <c r="D7" s="53"/>
      <c r="E7" s="78" t="s">
        <v>39</v>
      </c>
      <c r="F7" s="80"/>
      <c r="G7" s="78" t="s">
        <v>411</v>
      </c>
      <c r="H7" s="80"/>
      <c r="I7" s="78" t="s">
        <v>416</v>
      </c>
      <c r="J7" s="80"/>
    </row>
    <row r="9" spans="1:10">
      <c r="A9" s="29" t="s">
        <v>78</v>
      </c>
      <c r="B9" s="29" t="s">
        <v>79</v>
      </c>
      <c r="C9" s="54"/>
      <c r="D9" s="54"/>
      <c r="E9" s="29" t="s">
        <v>78</v>
      </c>
      <c r="F9" s="29" t="s">
        <v>79</v>
      </c>
      <c r="G9" s="29" t="s">
        <v>78</v>
      </c>
      <c r="H9" s="29" t="s">
        <v>79</v>
      </c>
      <c r="I9" s="29" t="s">
        <v>78</v>
      </c>
      <c r="J9" s="29" t="s">
        <v>79</v>
      </c>
    </row>
    <row r="10" spans="1:10" ht="14.25" customHeight="1">
      <c r="A10" s="26" t="s">
        <v>18</v>
      </c>
      <c r="B10" s="27">
        <v>2</v>
      </c>
      <c r="C10" s="26" t="s">
        <v>35</v>
      </c>
      <c r="D10" s="27">
        <v>17</v>
      </c>
      <c r="E10" s="26" t="s">
        <v>27</v>
      </c>
      <c r="F10" s="27">
        <v>9</v>
      </c>
      <c r="G10" s="26" t="s">
        <v>35</v>
      </c>
      <c r="H10" s="27">
        <v>1</v>
      </c>
      <c r="I10" s="26" t="s">
        <v>27</v>
      </c>
      <c r="J10" s="27">
        <v>1</v>
      </c>
    </row>
    <row r="11" spans="1:10" ht="14.25" customHeight="1">
      <c r="A11" s="26" t="s">
        <v>27</v>
      </c>
      <c r="B11" s="27">
        <v>10</v>
      </c>
      <c r="C11" s="26" t="s">
        <v>18</v>
      </c>
      <c r="D11" s="27">
        <v>1</v>
      </c>
      <c r="E11" s="26" t="s">
        <v>332</v>
      </c>
      <c r="F11" s="27">
        <v>1</v>
      </c>
      <c r="G11" s="26" t="s">
        <v>18</v>
      </c>
      <c r="H11" s="27">
        <v>1</v>
      </c>
      <c r="I11" s="26" t="s">
        <v>134</v>
      </c>
      <c r="J11" s="27">
        <v>1</v>
      </c>
    </row>
    <row r="12" spans="1:10" ht="14.25" customHeight="1">
      <c r="A12" s="26" t="s">
        <v>34</v>
      </c>
      <c r="B12" s="27">
        <v>1</v>
      </c>
      <c r="C12" s="26" t="s">
        <v>27</v>
      </c>
      <c r="D12" s="27">
        <v>476</v>
      </c>
      <c r="E12" s="26" t="s">
        <v>114</v>
      </c>
      <c r="F12" s="27">
        <v>1</v>
      </c>
      <c r="G12" s="26" t="s">
        <v>27</v>
      </c>
      <c r="H12" s="27">
        <v>14</v>
      </c>
      <c r="I12" s="26" t="s">
        <v>13</v>
      </c>
      <c r="J12" s="27">
        <v>1</v>
      </c>
    </row>
    <row r="13" spans="1:10" ht="14.25" customHeight="1">
      <c r="A13" s="26" t="s">
        <v>115</v>
      </c>
      <c r="B13" s="27">
        <v>1</v>
      </c>
      <c r="C13" s="26" t="s">
        <v>23</v>
      </c>
      <c r="D13" s="27">
        <v>1</v>
      </c>
      <c r="E13" s="26" t="s">
        <v>23</v>
      </c>
      <c r="F13" s="27">
        <v>3</v>
      </c>
      <c r="G13" s="26" t="s">
        <v>420</v>
      </c>
      <c r="H13" s="27">
        <v>60</v>
      </c>
    </row>
    <row r="14" spans="1:10" ht="14.25" customHeight="1">
      <c r="A14" s="26" t="s">
        <v>11</v>
      </c>
      <c r="B14" s="27">
        <v>1</v>
      </c>
      <c r="C14" s="26" t="s">
        <v>134</v>
      </c>
      <c r="D14" s="27">
        <v>2</v>
      </c>
      <c r="E14" s="26" t="s">
        <v>28</v>
      </c>
      <c r="F14" s="27">
        <v>5</v>
      </c>
      <c r="G14" s="26" t="s">
        <v>421</v>
      </c>
      <c r="H14" s="27">
        <v>1</v>
      </c>
    </row>
    <row r="15" spans="1:10" ht="14.25" customHeight="1">
      <c r="A15" s="26" t="s">
        <v>146</v>
      </c>
      <c r="B15" s="27">
        <v>2</v>
      </c>
      <c r="C15" s="26" t="s">
        <v>149</v>
      </c>
      <c r="D15" s="27">
        <v>1</v>
      </c>
      <c r="E15" s="26" t="s">
        <v>138</v>
      </c>
      <c r="F15" s="27">
        <v>4</v>
      </c>
      <c r="G15" s="26" t="s">
        <v>29</v>
      </c>
      <c r="H15" s="27">
        <v>1</v>
      </c>
    </row>
    <row r="16" spans="1:10" ht="14.25" customHeight="1">
      <c r="A16" s="26" t="s">
        <v>166</v>
      </c>
      <c r="B16" s="27">
        <v>1</v>
      </c>
      <c r="C16" s="26" t="s">
        <v>29</v>
      </c>
      <c r="D16" s="27">
        <v>286</v>
      </c>
      <c r="E16" s="26" t="s">
        <v>105</v>
      </c>
      <c r="F16" s="27">
        <v>2</v>
      </c>
      <c r="G16" s="26" t="s">
        <v>11</v>
      </c>
      <c r="H16" s="27">
        <v>1</v>
      </c>
    </row>
    <row r="17" spans="3:6" ht="14.25" customHeight="1">
      <c r="C17" s="26" t="s">
        <v>85</v>
      </c>
      <c r="D17" s="27">
        <v>5</v>
      </c>
      <c r="E17" s="26" t="s">
        <v>116</v>
      </c>
      <c r="F17" s="27">
        <v>1</v>
      </c>
    </row>
    <row r="18" spans="3:6" ht="14.25" customHeight="1">
      <c r="C18" s="26" t="s">
        <v>70</v>
      </c>
      <c r="D18" s="27">
        <v>1</v>
      </c>
      <c r="E18" s="26" t="s">
        <v>29</v>
      </c>
      <c r="F18" s="27">
        <v>6</v>
      </c>
    </row>
    <row r="19" spans="3:6" ht="14.25" customHeight="1">
      <c r="C19" s="26" t="s">
        <v>30</v>
      </c>
      <c r="D19" s="27">
        <v>1</v>
      </c>
      <c r="E19" s="26" t="s">
        <v>90</v>
      </c>
      <c r="F19" s="27">
        <v>4</v>
      </c>
    </row>
    <row r="20" spans="3:6" ht="14.25" customHeight="1">
      <c r="C20" s="26" t="s">
        <v>9</v>
      </c>
      <c r="D20" s="27">
        <v>220</v>
      </c>
      <c r="E20" s="26" t="s">
        <v>86</v>
      </c>
      <c r="F20" s="27">
        <v>3</v>
      </c>
    </row>
    <row r="21" spans="3:6" ht="14.25" customHeight="1">
      <c r="C21" s="26" t="s">
        <v>11</v>
      </c>
      <c r="D21" s="27">
        <v>1</v>
      </c>
      <c r="E21" s="26" t="s">
        <v>9</v>
      </c>
      <c r="F21" s="27">
        <v>14</v>
      </c>
    </row>
    <row r="22" spans="3:6" ht="14.25" customHeight="1">
      <c r="C22" s="26" t="s">
        <v>166</v>
      </c>
      <c r="D22" s="27">
        <v>1</v>
      </c>
      <c r="E22" s="26" t="s">
        <v>113</v>
      </c>
      <c r="F22" s="27">
        <v>3</v>
      </c>
    </row>
    <row r="23" spans="3:6" ht="14.25" customHeight="1">
      <c r="E23" s="26" t="s">
        <v>93</v>
      </c>
      <c r="F23" s="27">
        <v>1</v>
      </c>
    </row>
    <row r="24" spans="3:6" ht="14.25" customHeight="1">
      <c r="E24" s="26" t="s">
        <v>31</v>
      </c>
      <c r="F24" s="27">
        <v>4</v>
      </c>
    </row>
    <row r="25" spans="3:6" ht="14.25" customHeight="1">
      <c r="E25" s="26" t="s">
        <v>240</v>
      </c>
      <c r="F25" s="27">
        <v>1</v>
      </c>
    </row>
    <row r="26" spans="3:6" ht="14.25" customHeight="1"/>
    <row r="27" spans="3:6" ht="14.25" customHeight="1"/>
    <row r="28" spans="3:6" ht="14.25" customHeight="1"/>
    <row r="29" spans="3:6" ht="14.25" customHeight="1"/>
    <row r="30" spans="3:6" ht="14.25" customHeight="1"/>
    <row r="31" spans="3:6" ht="14.25" customHeight="1"/>
    <row r="32" spans="3:6" ht="14.25" customHeight="1"/>
    <row r="33" ht="14.25" customHeight="1"/>
  </sheetData>
  <mergeCells count="5">
    <mergeCell ref="A2:D2"/>
    <mergeCell ref="E7:F7"/>
    <mergeCell ref="A7:B7"/>
    <mergeCell ref="G7:H7"/>
    <mergeCell ref="I7:J7"/>
  </mergeCell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H80"/>
  <sheetViews>
    <sheetView zoomScaleNormal="100" workbookViewId="0"/>
  </sheetViews>
  <sheetFormatPr baseColWidth="10" defaultColWidth="11.42578125" defaultRowHeight="14.25"/>
  <cols>
    <col min="1" max="1" width="21" style="1" customWidth="1"/>
    <col min="2" max="2" width="13.85546875" style="1" customWidth="1"/>
    <col min="3" max="3" width="6.85546875" style="1" customWidth="1"/>
    <col min="4" max="4" width="6.85546875" style="17" customWidth="1"/>
    <col min="5" max="5" width="19.5703125" style="1" customWidth="1"/>
    <col min="6" max="6" width="11.42578125" style="1"/>
    <col min="7" max="7" width="5.5703125" style="1" customWidth="1"/>
    <col min="8" max="8" width="15.42578125" style="1" customWidth="1"/>
    <col min="9" max="9" width="11.42578125" style="1"/>
    <col min="10" max="10" width="2.42578125" style="1" customWidth="1"/>
    <col min="11" max="11" width="27.85546875" style="1" bestFit="1" customWidth="1"/>
    <col min="12" max="12" width="11.42578125" style="1"/>
    <col min="13" max="13" width="3.28515625" style="1" customWidth="1"/>
    <col min="14" max="14" width="26.7109375" style="1" bestFit="1" customWidth="1"/>
    <col min="15" max="15" width="11.42578125" style="1"/>
    <col min="16" max="16" width="5" style="1" customWidth="1"/>
    <col min="17" max="17" width="34.140625" style="1" bestFit="1" customWidth="1"/>
    <col min="18" max="18" width="11.42578125" style="1"/>
    <col min="19" max="19" width="4.140625" style="1" customWidth="1"/>
    <col min="20" max="20" width="17.85546875" style="1" customWidth="1"/>
    <col min="21" max="21" width="11.42578125" style="1"/>
    <col min="22" max="22" width="4.28515625" style="1" customWidth="1"/>
    <col min="23" max="23" width="13.42578125" style="1" customWidth="1"/>
    <col min="24" max="24" width="11.42578125" style="1"/>
    <col min="25" max="25" width="4.85546875" style="1" customWidth="1"/>
    <col min="26" max="26" width="20.140625" style="1" customWidth="1"/>
    <col min="27" max="27" width="11.42578125" style="1"/>
    <col min="28" max="28" width="3.85546875" style="1" customWidth="1"/>
    <col min="29" max="29" width="14.7109375" style="1" customWidth="1"/>
    <col min="30" max="30" width="11.42578125" style="1"/>
    <col min="31" max="31" width="4.140625" style="1" customWidth="1"/>
    <col min="32" max="32" width="19.85546875" style="1" bestFit="1" customWidth="1"/>
    <col min="33" max="33" width="11.42578125" style="1"/>
    <col min="34" max="34" width="4.85546875" style="3" customWidth="1"/>
    <col min="35" max="35" width="12.85546875" style="1" customWidth="1"/>
    <col min="36" max="36" width="11.42578125" style="1"/>
    <col min="37" max="37" width="4.42578125" style="1" customWidth="1"/>
    <col min="38" max="38" width="35.5703125" style="1" bestFit="1" customWidth="1"/>
    <col min="39" max="39" width="11.42578125" style="1"/>
    <col min="40" max="40" width="3.85546875" style="1" customWidth="1"/>
    <col min="41" max="41" width="11.85546875" style="1" bestFit="1" customWidth="1"/>
    <col min="42" max="42" width="11.42578125" style="1"/>
    <col min="43" max="43" width="3.5703125" style="1" customWidth="1"/>
    <col min="44" max="44" width="15.140625" style="1" customWidth="1"/>
    <col min="45" max="45" width="11.42578125" style="1"/>
    <col min="46" max="46" width="4.28515625" style="1" customWidth="1"/>
    <col min="47" max="47" width="13.85546875" style="1" customWidth="1"/>
    <col min="48" max="48" width="11.42578125" style="1"/>
    <col min="49" max="49" width="5.42578125" style="1" customWidth="1"/>
    <col min="50" max="50" width="36" style="1" bestFit="1" customWidth="1"/>
    <col min="51" max="51" width="11.42578125" style="1"/>
    <col min="52" max="52" width="5.7109375" style="1" customWidth="1"/>
    <col min="53" max="53" width="13" style="1" bestFit="1" customWidth="1"/>
    <col min="54" max="54" width="11.42578125" style="1"/>
    <col min="55" max="55" width="4" style="1" customWidth="1"/>
    <col min="56" max="56" width="11.85546875" style="1" bestFit="1" customWidth="1"/>
    <col min="57" max="57" width="11.42578125" style="1"/>
    <col min="58" max="58" width="4" style="1" customWidth="1"/>
    <col min="59" max="59" width="12.140625" style="1" bestFit="1" customWidth="1"/>
    <col min="60" max="16384" width="11.42578125" style="1"/>
  </cols>
  <sheetData>
    <row r="2" spans="1:60" ht="18">
      <c r="A2" s="86" t="s">
        <v>16</v>
      </c>
      <c r="B2" s="87"/>
      <c r="C2" s="87"/>
      <c r="D2" s="87"/>
      <c r="E2" s="87"/>
    </row>
    <row r="6" spans="1:60">
      <c r="A6" s="17"/>
      <c r="B6" s="17"/>
    </row>
    <row r="7" spans="1:60" s="4" customFormat="1" ht="15">
      <c r="A7" s="78" t="s">
        <v>179</v>
      </c>
      <c r="B7" s="80"/>
      <c r="E7" s="78" t="s">
        <v>8</v>
      </c>
      <c r="F7" s="80"/>
      <c r="H7" s="81" t="s">
        <v>24</v>
      </c>
      <c r="I7" s="82"/>
      <c r="K7" s="78" t="s">
        <v>62</v>
      </c>
      <c r="L7" s="80"/>
      <c r="N7" s="78" t="s">
        <v>60</v>
      </c>
      <c r="O7" s="80"/>
      <c r="Q7" s="78" t="s">
        <v>33</v>
      </c>
      <c r="R7" s="80"/>
      <c r="T7" s="78" t="s">
        <v>59</v>
      </c>
      <c r="U7" s="80"/>
      <c r="W7" s="78" t="s">
        <v>38</v>
      </c>
      <c r="X7" s="80"/>
      <c r="Z7" s="78" t="s">
        <v>39</v>
      </c>
      <c r="AA7" s="80"/>
      <c r="AC7" s="78" t="s">
        <v>40</v>
      </c>
      <c r="AD7" s="80"/>
      <c r="AF7" s="78" t="s">
        <v>54</v>
      </c>
      <c r="AG7" s="80"/>
      <c r="AI7" s="78" t="s">
        <v>55</v>
      </c>
      <c r="AJ7" s="80"/>
      <c r="AL7" s="78" t="s">
        <v>411</v>
      </c>
      <c r="AM7" s="80"/>
      <c r="AO7" s="78" t="s">
        <v>413</v>
      </c>
      <c r="AP7" s="80"/>
      <c r="AR7" s="78" t="s">
        <v>414</v>
      </c>
      <c r="AS7" s="80"/>
      <c r="AU7" s="78" t="s">
        <v>415</v>
      </c>
      <c r="AV7" s="80"/>
      <c r="AX7" s="78" t="s">
        <v>416</v>
      </c>
      <c r="AY7" s="80"/>
      <c r="BA7" s="78" t="s">
        <v>419</v>
      </c>
      <c r="BB7" s="80"/>
      <c r="BD7" s="78" t="s">
        <v>417</v>
      </c>
      <c r="BE7" s="80"/>
      <c r="BG7" s="78" t="s">
        <v>418</v>
      </c>
      <c r="BH7" s="80"/>
    </row>
    <row r="8" spans="1:60">
      <c r="AL8" s="17"/>
      <c r="AM8" s="17"/>
      <c r="AO8" s="17"/>
      <c r="AP8" s="17"/>
      <c r="AR8" s="17"/>
      <c r="AS8" s="17"/>
      <c r="AU8" s="17"/>
      <c r="AV8" s="17"/>
      <c r="AX8" s="17"/>
      <c r="AY8" s="17"/>
      <c r="BA8" s="17"/>
      <c r="BB8" s="17"/>
      <c r="BD8" s="17"/>
      <c r="BE8" s="17"/>
      <c r="BG8" s="17"/>
      <c r="BH8" s="17"/>
    </row>
    <row r="9" spans="1:60">
      <c r="A9" s="29" t="s">
        <v>78</v>
      </c>
      <c r="B9" s="29" t="s">
        <v>79</v>
      </c>
      <c r="E9" s="25" t="s">
        <v>78</v>
      </c>
      <c r="F9" s="25" t="s">
        <v>79</v>
      </c>
      <c r="H9" s="25" t="s">
        <v>78</v>
      </c>
      <c r="I9" s="29" t="s">
        <v>79</v>
      </c>
      <c r="K9" s="25" t="s">
        <v>56</v>
      </c>
      <c r="L9" s="25" t="s">
        <v>56</v>
      </c>
      <c r="N9" s="25" t="s">
        <v>78</v>
      </c>
      <c r="O9" s="25" t="s">
        <v>147</v>
      </c>
      <c r="Q9" s="25" t="s">
        <v>78</v>
      </c>
      <c r="R9" s="25" t="s">
        <v>79</v>
      </c>
      <c r="S9" s="2"/>
      <c r="T9" s="25" t="s">
        <v>78</v>
      </c>
      <c r="U9" s="25" t="s">
        <v>79</v>
      </c>
      <c r="W9" s="25" t="s">
        <v>78</v>
      </c>
      <c r="X9" s="25" t="s">
        <v>79</v>
      </c>
      <c r="Z9" s="25" t="s">
        <v>78</v>
      </c>
      <c r="AA9" s="25" t="s">
        <v>79</v>
      </c>
      <c r="AC9" s="25" t="s">
        <v>78</v>
      </c>
      <c r="AD9" s="25" t="s">
        <v>79</v>
      </c>
      <c r="AF9" s="25" t="s">
        <v>78</v>
      </c>
      <c r="AG9" s="25" t="s">
        <v>79</v>
      </c>
      <c r="AH9" s="17"/>
      <c r="AI9" s="25" t="s">
        <v>78</v>
      </c>
      <c r="AJ9" s="25" t="s">
        <v>79</v>
      </c>
      <c r="AL9" s="25" t="s">
        <v>78</v>
      </c>
      <c r="AM9" s="25" t="s">
        <v>79</v>
      </c>
      <c r="AO9" s="25" t="s">
        <v>78</v>
      </c>
      <c r="AP9" s="25" t="s">
        <v>79</v>
      </c>
      <c r="AR9" s="25" t="s">
        <v>78</v>
      </c>
      <c r="AS9" s="25" t="s">
        <v>79</v>
      </c>
      <c r="AU9" s="25" t="s">
        <v>78</v>
      </c>
      <c r="AV9" s="25" t="s">
        <v>79</v>
      </c>
      <c r="AX9" s="25" t="s">
        <v>78</v>
      </c>
      <c r="AY9" s="25" t="s">
        <v>79</v>
      </c>
      <c r="BA9" s="25" t="s">
        <v>78</v>
      </c>
      <c r="BB9" s="25" t="s">
        <v>79</v>
      </c>
      <c r="BD9" s="25" t="s">
        <v>78</v>
      </c>
      <c r="BE9" s="25" t="s">
        <v>79</v>
      </c>
      <c r="BG9" s="25" t="s">
        <v>78</v>
      </c>
      <c r="BH9" s="25" t="s">
        <v>79</v>
      </c>
    </row>
    <row r="10" spans="1:60" ht="14.25" customHeight="1">
      <c r="A10" s="26" t="s">
        <v>35</v>
      </c>
      <c r="B10" s="27">
        <v>86</v>
      </c>
      <c r="D10" s="18"/>
      <c r="E10" s="26" t="s">
        <v>204</v>
      </c>
      <c r="F10" s="27">
        <v>5</v>
      </c>
      <c r="H10" s="26" t="s">
        <v>245</v>
      </c>
      <c r="I10" s="27">
        <v>6</v>
      </c>
      <c r="K10" s="17"/>
      <c r="L10" s="17"/>
      <c r="N10" s="26" t="s">
        <v>35</v>
      </c>
      <c r="O10" s="27">
        <v>65</v>
      </c>
      <c r="Q10" s="26" t="s">
        <v>27</v>
      </c>
      <c r="R10" s="27">
        <v>13468</v>
      </c>
      <c r="S10" s="2"/>
      <c r="T10" s="26" t="s">
        <v>35</v>
      </c>
      <c r="U10" s="27">
        <v>172</v>
      </c>
      <c r="W10" s="26" t="s">
        <v>35</v>
      </c>
      <c r="X10" s="27">
        <v>27</v>
      </c>
      <c r="Z10" s="26" t="s">
        <v>35</v>
      </c>
      <c r="AA10" s="27">
        <v>194</v>
      </c>
      <c r="AC10" s="26" t="s">
        <v>184</v>
      </c>
      <c r="AD10" s="27">
        <v>366</v>
      </c>
      <c r="AF10" s="26" t="s">
        <v>27</v>
      </c>
      <c r="AG10" s="27">
        <v>2179</v>
      </c>
      <c r="AH10" s="17"/>
      <c r="AI10" s="26" t="s">
        <v>27</v>
      </c>
      <c r="AJ10" s="27">
        <v>173</v>
      </c>
      <c r="AL10" s="26" t="s">
        <v>35</v>
      </c>
      <c r="AM10" s="27">
        <v>81</v>
      </c>
      <c r="AO10" s="26" t="s">
        <v>35</v>
      </c>
      <c r="AP10" s="27">
        <v>5</v>
      </c>
      <c r="AR10" s="26" t="s">
        <v>35</v>
      </c>
      <c r="AS10" s="27">
        <v>3</v>
      </c>
      <c r="AU10" s="26" t="s">
        <v>35</v>
      </c>
      <c r="AV10" s="27">
        <v>11</v>
      </c>
      <c r="AX10" s="26" t="s">
        <v>35</v>
      </c>
      <c r="AY10" s="27">
        <v>7</v>
      </c>
      <c r="BA10" s="26" t="s">
        <v>425</v>
      </c>
      <c r="BB10" s="27">
        <v>3</v>
      </c>
      <c r="BD10" s="26" t="s">
        <v>27</v>
      </c>
      <c r="BE10" s="27">
        <v>192</v>
      </c>
      <c r="BG10" s="26" t="s">
        <v>18</v>
      </c>
      <c r="BH10" s="27">
        <v>1</v>
      </c>
    </row>
    <row r="11" spans="1:60" ht="14.25" customHeight="1">
      <c r="A11" s="26" t="s">
        <v>18</v>
      </c>
      <c r="B11" s="27">
        <v>355</v>
      </c>
      <c r="D11" s="18"/>
      <c r="E11" s="26" t="s">
        <v>205</v>
      </c>
      <c r="F11" s="27">
        <v>9</v>
      </c>
      <c r="H11" s="26" t="s">
        <v>183</v>
      </c>
      <c r="I11" s="27">
        <v>2</v>
      </c>
      <c r="K11" s="17"/>
      <c r="L11" s="17"/>
      <c r="N11" s="26" t="s">
        <v>18</v>
      </c>
      <c r="O11" s="27">
        <v>1</v>
      </c>
      <c r="Q11" s="26" t="s">
        <v>9</v>
      </c>
      <c r="R11" s="27">
        <v>4678</v>
      </c>
      <c r="S11" s="2"/>
      <c r="T11" s="26" t="s">
        <v>144</v>
      </c>
      <c r="U11" s="27">
        <v>2</v>
      </c>
      <c r="W11" s="26" t="s">
        <v>18</v>
      </c>
      <c r="X11" s="27">
        <v>17</v>
      </c>
      <c r="Z11" s="26" t="s">
        <v>18</v>
      </c>
      <c r="AA11" s="27">
        <v>39</v>
      </c>
      <c r="AC11" s="26" t="s">
        <v>187</v>
      </c>
      <c r="AD11" s="27">
        <v>89</v>
      </c>
      <c r="AF11" s="26" t="s">
        <v>34</v>
      </c>
      <c r="AG11" s="27">
        <v>502</v>
      </c>
      <c r="AH11" s="17"/>
      <c r="AI11" s="26" t="s">
        <v>95</v>
      </c>
      <c r="AJ11" s="27">
        <v>1</v>
      </c>
      <c r="AL11" s="26" t="s">
        <v>18</v>
      </c>
      <c r="AM11" s="27">
        <v>535</v>
      </c>
      <c r="AO11" s="26" t="s">
        <v>18</v>
      </c>
      <c r="AP11" s="27">
        <v>1</v>
      </c>
      <c r="AR11" s="26" t="s">
        <v>27</v>
      </c>
      <c r="AS11" s="27">
        <v>167</v>
      </c>
      <c r="AU11" s="26" t="s">
        <v>18</v>
      </c>
      <c r="AV11" s="27">
        <v>8</v>
      </c>
      <c r="AX11" s="26" t="s">
        <v>18</v>
      </c>
      <c r="AY11" s="27">
        <v>12</v>
      </c>
      <c r="BA11" s="26" t="s">
        <v>35</v>
      </c>
      <c r="BB11" s="27">
        <v>11</v>
      </c>
      <c r="BD11" s="26" t="s">
        <v>10</v>
      </c>
      <c r="BE11" s="27">
        <v>4</v>
      </c>
      <c r="BG11" s="26" t="s">
        <v>427</v>
      </c>
      <c r="BH11" s="27">
        <v>30</v>
      </c>
    </row>
    <row r="12" spans="1:60" ht="14.25" customHeight="1">
      <c r="A12" s="26" t="s">
        <v>27</v>
      </c>
      <c r="B12" s="27">
        <v>5537</v>
      </c>
      <c r="D12" s="18"/>
      <c r="E12" s="26" t="s">
        <v>184</v>
      </c>
      <c r="F12" s="27">
        <v>523</v>
      </c>
      <c r="H12" s="26" t="s">
        <v>246</v>
      </c>
      <c r="I12" s="27">
        <v>147</v>
      </c>
      <c r="K12" s="17"/>
      <c r="L12" s="17"/>
      <c r="N12" s="26" t="s">
        <v>27</v>
      </c>
      <c r="O12" s="27">
        <v>64</v>
      </c>
      <c r="Q12" s="26" t="s">
        <v>34</v>
      </c>
      <c r="R12" s="27">
        <v>3171</v>
      </c>
      <c r="S12" s="2"/>
      <c r="T12" s="26" t="s">
        <v>18</v>
      </c>
      <c r="U12" s="27">
        <v>366</v>
      </c>
      <c r="W12" s="26" t="s">
        <v>27</v>
      </c>
      <c r="X12" s="27">
        <v>116</v>
      </c>
      <c r="Z12" s="26" t="s">
        <v>103</v>
      </c>
      <c r="AA12" s="27">
        <v>1</v>
      </c>
      <c r="AC12" s="26" t="s">
        <v>190</v>
      </c>
      <c r="AD12" s="27">
        <v>85</v>
      </c>
      <c r="AF12" s="26" t="s">
        <v>9</v>
      </c>
      <c r="AG12" s="27">
        <v>366</v>
      </c>
      <c r="AH12" s="17"/>
      <c r="AI12" s="26" t="s">
        <v>46</v>
      </c>
      <c r="AJ12" s="27">
        <v>1</v>
      </c>
      <c r="AL12" s="26" t="s">
        <v>27</v>
      </c>
      <c r="AM12" s="27">
        <v>433</v>
      </c>
      <c r="AO12" s="26" t="s">
        <v>27</v>
      </c>
      <c r="AP12" s="27">
        <v>132</v>
      </c>
      <c r="AR12" s="26" t="s">
        <v>424</v>
      </c>
      <c r="AS12" s="27">
        <v>9</v>
      </c>
      <c r="AU12" s="26" t="s">
        <v>27</v>
      </c>
      <c r="AV12" s="27">
        <v>483</v>
      </c>
      <c r="AX12" s="26" t="s">
        <v>27</v>
      </c>
      <c r="AY12" s="27">
        <v>40</v>
      </c>
      <c r="BA12" s="26" t="s">
        <v>18</v>
      </c>
      <c r="BB12" s="27">
        <v>23</v>
      </c>
      <c r="BD12" s="26" t="s">
        <v>34</v>
      </c>
      <c r="BE12" s="27">
        <v>36</v>
      </c>
      <c r="BG12" s="26" t="s">
        <v>401</v>
      </c>
      <c r="BH12" s="27">
        <v>1</v>
      </c>
    </row>
    <row r="13" spans="1:60" ht="14.25" customHeight="1">
      <c r="A13" s="26" t="s">
        <v>95</v>
      </c>
      <c r="B13" s="27">
        <v>4</v>
      </c>
      <c r="D13" s="18"/>
      <c r="E13" s="26" t="s">
        <v>221</v>
      </c>
      <c r="F13" s="27">
        <v>2</v>
      </c>
      <c r="H13" s="26" t="s">
        <v>242</v>
      </c>
      <c r="I13" s="27">
        <v>4</v>
      </c>
      <c r="K13" s="17"/>
      <c r="L13" s="17"/>
      <c r="N13" s="26" t="s">
        <v>46</v>
      </c>
      <c r="O13" s="27">
        <v>1</v>
      </c>
      <c r="Q13" s="26" t="s">
        <v>29</v>
      </c>
      <c r="R13" s="27">
        <v>2837</v>
      </c>
      <c r="S13" s="2"/>
      <c r="T13" s="26" t="s">
        <v>103</v>
      </c>
      <c r="U13" s="27">
        <v>3</v>
      </c>
      <c r="W13" s="26" t="s">
        <v>46</v>
      </c>
      <c r="X13" s="27">
        <v>1</v>
      </c>
      <c r="Z13" s="26" t="s">
        <v>27</v>
      </c>
      <c r="AA13" s="27">
        <v>1566</v>
      </c>
      <c r="AC13" s="26" t="s">
        <v>194</v>
      </c>
      <c r="AD13" s="27">
        <v>77</v>
      </c>
      <c r="AF13" s="26" t="s">
        <v>29</v>
      </c>
      <c r="AG13" s="27">
        <v>340</v>
      </c>
      <c r="AH13" s="17"/>
      <c r="AI13" s="26" t="s">
        <v>23</v>
      </c>
      <c r="AJ13" s="27">
        <v>3</v>
      </c>
      <c r="AL13" s="26" t="s">
        <v>46</v>
      </c>
      <c r="AM13" s="27">
        <v>1</v>
      </c>
      <c r="AO13" s="26" t="s">
        <v>255</v>
      </c>
      <c r="AP13" s="27">
        <v>62</v>
      </c>
      <c r="AR13" s="26" t="s">
        <v>255</v>
      </c>
      <c r="AS13" s="27">
        <v>104</v>
      </c>
      <c r="AU13" s="26" t="s">
        <v>46</v>
      </c>
      <c r="AV13" s="27">
        <v>5</v>
      </c>
      <c r="AX13" s="26" t="s">
        <v>23</v>
      </c>
      <c r="AY13" s="27">
        <v>4</v>
      </c>
      <c r="BA13" s="26" t="s">
        <v>27</v>
      </c>
      <c r="BB13" s="27">
        <v>1126</v>
      </c>
      <c r="BD13" s="26" t="s">
        <v>29</v>
      </c>
      <c r="BE13" s="27">
        <v>6</v>
      </c>
      <c r="BG13" s="26" t="s">
        <v>34</v>
      </c>
      <c r="BH13" s="27">
        <v>1</v>
      </c>
    </row>
    <row r="14" spans="1:60" ht="14.25" customHeight="1">
      <c r="A14" s="26" t="s">
        <v>379</v>
      </c>
      <c r="B14" s="27">
        <v>1</v>
      </c>
      <c r="D14" s="18"/>
      <c r="E14" s="26" t="s">
        <v>206</v>
      </c>
      <c r="F14" s="27">
        <v>5</v>
      </c>
      <c r="H14" s="26" t="s">
        <v>198</v>
      </c>
      <c r="I14" s="27">
        <v>1</v>
      </c>
      <c r="K14" s="17"/>
      <c r="L14" s="17"/>
      <c r="N14" s="26" t="s">
        <v>23</v>
      </c>
      <c r="O14" s="27">
        <v>1</v>
      </c>
      <c r="Q14" s="26" t="s">
        <v>12</v>
      </c>
      <c r="R14" s="27">
        <v>2371</v>
      </c>
      <c r="S14" s="2"/>
      <c r="T14" s="26" t="s">
        <v>27</v>
      </c>
      <c r="U14" s="27">
        <v>2655</v>
      </c>
      <c r="W14" s="26" t="s">
        <v>23</v>
      </c>
      <c r="X14" s="27">
        <v>8</v>
      </c>
      <c r="Z14" s="26" t="s">
        <v>95</v>
      </c>
      <c r="AA14" s="27">
        <v>25</v>
      </c>
      <c r="AC14" s="26" t="s">
        <v>185</v>
      </c>
      <c r="AD14" s="27">
        <v>46</v>
      </c>
      <c r="AF14" s="26" t="s">
        <v>30</v>
      </c>
      <c r="AG14" s="27">
        <v>135</v>
      </c>
      <c r="AH14" s="17"/>
      <c r="AI14" s="26" t="s">
        <v>10</v>
      </c>
      <c r="AJ14" s="27">
        <v>3</v>
      </c>
      <c r="AL14" s="26" t="s">
        <v>83</v>
      </c>
      <c r="AM14" s="27">
        <v>1</v>
      </c>
      <c r="AO14" s="26" t="s">
        <v>10</v>
      </c>
      <c r="AP14" s="27">
        <v>24</v>
      </c>
      <c r="AR14" s="26" t="s">
        <v>10</v>
      </c>
      <c r="AS14" s="27">
        <v>30</v>
      </c>
      <c r="AU14" s="26" t="s">
        <v>23</v>
      </c>
      <c r="AV14" s="27">
        <v>28</v>
      </c>
      <c r="AX14" s="26" t="s">
        <v>28</v>
      </c>
      <c r="AY14" s="27">
        <v>16</v>
      </c>
      <c r="BA14" s="26" t="s">
        <v>46</v>
      </c>
      <c r="BB14" s="27">
        <v>4</v>
      </c>
      <c r="BD14" s="26" t="s">
        <v>13</v>
      </c>
      <c r="BE14" s="27">
        <v>2</v>
      </c>
      <c r="BG14" s="26" t="s">
        <v>10</v>
      </c>
      <c r="BH14" s="27">
        <v>1</v>
      </c>
    </row>
    <row r="15" spans="1:60" ht="14.25" customHeight="1">
      <c r="A15" s="26" t="s">
        <v>46</v>
      </c>
      <c r="B15" s="27">
        <v>26</v>
      </c>
      <c r="D15" s="18"/>
      <c r="E15" s="26" t="s">
        <v>185</v>
      </c>
      <c r="F15" s="27">
        <v>28</v>
      </c>
      <c r="H15" s="26" t="s">
        <v>199</v>
      </c>
      <c r="I15" s="27">
        <v>25</v>
      </c>
      <c r="K15" s="17"/>
      <c r="L15" s="17"/>
      <c r="N15" s="26" t="s">
        <v>28</v>
      </c>
      <c r="O15" s="27">
        <v>5</v>
      </c>
      <c r="Q15" s="26" t="s">
        <v>112</v>
      </c>
      <c r="R15" s="27">
        <v>1477</v>
      </c>
      <c r="S15" s="2"/>
      <c r="T15" s="26" t="s">
        <v>95</v>
      </c>
      <c r="U15" s="27">
        <v>39</v>
      </c>
      <c r="W15" s="26" t="s">
        <v>28</v>
      </c>
      <c r="X15" s="27">
        <v>32</v>
      </c>
      <c r="Z15" s="26" t="s">
        <v>46</v>
      </c>
      <c r="AA15" s="27">
        <v>14</v>
      </c>
      <c r="AC15" s="26" t="s">
        <v>193</v>
      </c>
      <c r="AD15" s="27">
        <v>33</v>
      </c>
      <c r="AF15" s="26" t="s">
        <v>12</v>
      </c>
      <c r="AG15" s="27">
        <v>127</v>
      </c>
      <c r="AH15" s="17"/>
      <c r="AI15" s="26" t="s">
        <v>34</v>
      </c>
      <c r="AJ15" s="27">
        <v>9</v>
      </c>
      <c r="AL15" s="26" t="s">
        <v>47</v>
      </c>
      <c r="AM15" s="27">
        <v>1</v>
      </c>
      <c r="AO15" s="26" t="s">
        <v>81</v>
      </c>
      <c r="AP15" s="27">
        <v>1</v>
      </c>
      <c r="AR15" s="26" t="s">
        <v>69</v>
      </c>
      <c r="AS15" s="27">
        <v>2</v>
      </c>
      <c r="AU15" s="26" t="s">
        <v>10</v>
      </c>
      <c r="AV15" s="27">
        <v>139</v>
      </c>
      <c r="AX15" s="26" t="s">
        <v>34</v>
      </c>
      <c r="AY15" s="27">
        <v>3</v>
      </c>
      <c r="BA15" s="26" t="s">
        <v>23</v>
      </c>
      <c r="BB15" s="27">
        <v>114</v>
      </c>
      <c r="BD15" s="26" t="s">
        <v>30</v>
      </c>
      <c r="BE15" s="27">
        <v>1</v>
      </c>
      <c r="BG15" s="26" t="s">
        <v>166</v>
      </c>
      <c r="BH15" s="27">
        <v>1</v>
      </c>
    </row>
    <row r="16" spans="1:60" ht="14.25" customHeight="1">
      <c r="A16" s="26" t="s">
        <v>100</v>
      </c>
      <c r="B16" s="27">
        <v>5</v>
      </c>
      <c r="D16" s="18"/>
      <c r="E16" s="26" t="s">
        <v>222</v>
      </c>
      <c r="F16" s="27">
        <v>1</v>
      </c>
      <c r="H16" s="26" t="s">
        <v>243</v>
      </c>
      <c r="I16" s="27">
        <v>21</v>
      </c>
      <c r="K16" s="17"/>
      <c r="L16" s="17"/>
      <c r="N16" s="26" t="s">
        <v>34</v>
      </c>
      <c r="O16" s="27">
        <v>19</v>
      </c>
      <c r="Q16" s="30" t="s">
        <v>10</v>
      </c>
      <c r="R16" s="27">
        <v>1461</v>
      </c>
      <c r="S16" s="2"/>
      <c r="T16" s="26" t="s">
        <v>386</v>
      </c>
      <c r="U16" s="27">
        <v>1</v>
      </c>
      <c r="W16" s="26" t="s">
        <v>97</v>
      </c>
      <c r="X16" s="27">
        <v>1</v>
      </c>
      <c r="Z16" s="26" t="s">
        <v>83</v>
      </c>
      <c r="AA16" s="27">
        <v>180</v>
      </c>
      <c r="AC16" s="26" t="s">
        <v>199</v>
      </c>
      <c r="AD16" s="27">
        <v>30</v>
      </c>
      <c r="AF16" s="26" t="s">
        <v>35</v>
      </c>
      <c r="AG16" s="27">
        <v>110</v>
      </c>
      <c r="AH16" s="17"/>
      <c r="AI16" s="26" t="s">
        <v>12</v>
      </c>
      <c r="AJ16" s="27">
        <v>8</v>
      </c>
      <c r="AL16" s="26" t="s">
        <v>104</v>
      </c>
      <c r="AM16" s="27">
        <v>1</v>
      </c>
      <c r="AO16" s="26" t="s">
        <v>34</v>
      </c>
      <c r="AP16" s="27">
        <v>11</v>
      </c>
      <c r="AR16" s="26" t="s">
        <v>81</v>
      </c>
      <c r="AS16" s="27">
        <v>2</v>
      </c>
      <c r="AU16" s="26" t="s">
        <v>34</v>
      </c>
      <c r="AV16" s="27">
        <v>37</v>
      </c>
      <c r="AX16" s="26" t="s">
        <v>12</v>
      </c>
      <c r="AY16" s="27">
        <v>4</v>
      </c>
      <c r="BA16" s="26" t="s">
        <v>21</v>
      </c>
      <c r="BB16" s="27">
        <v>1</v>
      </c>
    </row>
    <row r="17" spans="1:54" ht="14.25" customHeight="1">
      <c r="A17" s="26" t="s">
        <v>104</v>
      </c>
      <c r="B17" s="27">
        <v>2</v>
      </c>
      <c r="D17" s="18"/>
      <c r="E17" s="26" t="s">
        <v>198</v>
      </c>
      <c r="F17" s="27">
        <v>2</v>
      </c>
      <c r="H17" s="26" t="s">
        <v>220</v>
      </c>
      <c r="I17" s="27">
        <v>7</v>
      </c>
      <c r="K17" s="17"/>
      <c r="L17" s="17"/>
      <c r="N17" s="26" t="s">
        <v>12</v>
      </c>
      <c r="O17" s="27">
        <v>9</v>
      </c>
      <c r="Q17" s="26" t="s">
        <v>11</v>
      </c>
      <c r="R17" s="27">
        <v>1134</v>
      </c>
      <c r="S17" s="2"/>
      <c r="T17" s="26" t="s">
        <v>46</v>
      </c>
      <c r="U17" s="27">
        <v>20</v>
      </c>
      <c r="W17" s="26" t="s">
        <v>34</v>
      </c>
      <c r="X17" s="27">
        <v>24</v>
      </c>
      <c r="Z17" s="26" t="s">
        <v>47</v>
      </c>
      <c r="AA17" s="27">
        <v>9</v>
      </c>
      <c r="AC17" s="26" t="s">
        <v>220</v>
      </c>
      <c r="AD17" s="27">
        <v>28</v>
      </c>
      <c r="AF17" s="26" t="s">
        <v>42</v>
      </c>
      <c r="AG17" s="27">
        <v>104</v>
      </c>
      <c r="AH17" s="17"/>
      <c r="AI17" s="26" t="s">
        <v>29</v>
      </c>
      <c r="AJ17" s="27">
        <v>8</v>
      </c>
      <c r="AL17" s="26" t="s">
        <v>23</v>
      </c>
      <c r="AM17" s="27">
        <v>63</v>
      </c>
      <c r="AO17" s="26" t="s">
        <v>29</v>
      </c>
      <c r="AP17" s="27">
        <v>10</v>
      </c>
      <c r="AR17" s="26" t="s">
        <v>34</v>
      </c>
      <c r="AS17" s="27">
        <v>14</v>
      </c>
      <c r="AU17" s="26" t="s">
        <v>12</v>
      </c>
      <c r="AV17" s="27">
        <v>6</v>
      </c>
      <c r="AX17" s="26" t="s">
        <v>29</v>
      </c>
      <c r="AY17" s="27">
        <v>17</v>
      </c>
      <c r="BA17" s="26" t="s">
        <v>10</v>
      </c>
      <c r="BB17" s="27">
        <v>77</v>
      </c>
    </row>
    <row r="18" spans="1:54" ht="14.25" customHeight="1">
      <c r="A18" s="26" t="s">
        <v>91</v>
      </c>
      <c r="B18" s="27">
        <v>4</v>
      </c>
      <c r="D18" s="18"/>
      <c r="E18" s="26" t="s">
        <v>199</v>
      </c>
      <c r="F18" s="27">
        <v>95</v>
      </c>
      <c r="H18" s="26" t="s">
        <v>244</v>
      </c>
      <c r="I18" s="27">
        <v>25</v>
      </c>
      <c r="K18" s="17"/>
      <c r="L18" s="17"/>
      <c r="N18" s="26" t="s">
        <v>53</v>
      </c>
      <c r="O18" s="27">
        <v>1</v>
      </c>
      <c r="Q18" s="26" t="s">
        <v>117</v>
      </c>
      <c r="R18" s="27">
        <v>1120</v>
      </c>
      <c r="S18" s="2"/>
      <c r="T18" s="26" t="s">
        <v>83</v>
      </c>
      <c r="U18" s="27">
        <v>5</v>
      </c>
      <c r="W18" s="26" t="s">
        <v>12</v>
      </c>
      <c r="X18" s="27">
        <v>8</v>
      </c>
      <c r="Z18" s="26" t="s">
        <v>333</v>
      </c>
      <c r="AA18" s="27">
        <v>2</v>
      </c>
      <c r="AC18" s="26" t="s">
        <v>216</v>
      </c>
      <c r="AD18" s="27">
        <v>27</v>
      </c>
      <c r="AF18" s="26" t="s">
        <v>10</v>
      </c>
      <c r="AG18" s="27">
        <v>88</v>
      </c>
      <c r="AH18" s="17"/>
      <c r="AI18" s="26" t="s">
        <v>13</v>
      </c>
      <c r="AJ18" s="27">
        <v>2</v>
      </c>
      <c r="AL18" s="26" t="s">
        <v>21</v>
      </c>
      <c r="AM18" s="27">
        <v>6</v>
      </c>
      <c r="AO18" s="26" t="s">
        <v>13</v>
      </c>
      <c r="AP18" s="27">
        <v>5</v>
      </c>
      <c r="AR18" s="26" t="s">
        <v>12</v>
      </c>
      <c r="AS18" s="27">
        <v>3</v>
      </c>
      <c r="AU18" s="26" t="s">
        <v>116</v>
      </c>
      <c r="AV18" s="27">
        <v>1</v>
      </c>
      <c r="AX18" s="26" t="s">
        <v>84</v>
      </c>
      <c r="AY18" s="27">
        <v>1</v>
      </c>
      <c r="BA18" s="26" t="s">
        <v>81</v>
      </c>
      <c r="BB18" s="27">
        <v>10</v>
      </c>
    </row>
    <row r="19" spans="1:54" ht="14.25" customHeight="1">
      <c r="A19" s="26" t="s">
        <v>114</v>
      </c>
      <c r="B19" s="27">
        <v>2</v>
      </c>
      <c r="D19" s="18"/>
      <c r="E19" s="26" t="s">
        <v>223</v>
      </c>
      <c r="F19" s="27"/>
      <c r="H19" s="26" t="s">
        <v>191</v>
      </c>
      <c r="I19" s="27">
        <v>4</v>
      </c>
      <c r="K19" s="17"/>
      <c r="L19" s="17"/>
      <c r="N19" s="26" t="s">
        <v>29</v>
      </c>
      <c r="O19" s="27">
        <v>24</v>
      </c>
      <c r="Q19" s="26" t="s">
        <v>91</v>
      </c>
      <c r="R19" s="27">
        <v>1113</v>
      </c>
      <c r="S19" s="2"/>
      <c r="T19" s="26" t="s">
        <v>47</v>
      </c>
      <c r="U19" s="27">
        <v>3</v>
      </c>
      <c r="W19" s="26" t="s">
        <v>37</v>
      </c>
      <c r="X19" s="27">
        <v>2</v>
      </c>
      <c r="Z19" s="26" t="s">
        <v>91</v>
      </c>
      <c r="AA19" s="27">
        <v>2</v>
      </c>
      <c r="AC19" s="26" t="s">
        <v>195</v>
      </c>
      <c r="AD19" s="27">
        <v>19</v>
      </c>
      <c r="AF19" s="26" t="s">
        <v>11</v>
      </c>
      <c r="AG19" s="27">
        <v>83</v>
      </c>
      <c r="AH19" s="17"/>
      <c r="AI19" s="26" t="s">
        <v>30</v>
      </c>
      <c r="AJ19" s="27">
        <v>7</v>
      </c>
      <c r="AL19" s="26" t="s">
        <v>28</v>
      </c>
      <c r="AM19" s="27">
        <v>108</v>
      </c>
      <c r="AO19" s="26" t="s">
        <v>19</v>
      </c>
      <c r="AP19" s="27">
        <v>4</v>
      </c>
      <c r="AR19" s="26" t="s">
        <v>132</v>
      </c>
      <c r="AS19" s="27">
        <v>2</v>
      </c>
      <c r="AU19" s="26" t="s">
        <v>422</v>
      </c>
      <c r="AV19" s="27">
        <v>1</v>
      </c>
      <c r="AX19" s="26" t="s">
        <v>85</v>
      </c>
      <c r="AY19" s="27">
        <v>1</v>
      </c>
      <c r="BA19" s="26" t="s">
        <v>68</v>
      </c>
      <c r="BB19" s="27">
        <v>1</v>
      </c>
    </row>
    <row r="20" spans="1:54" ht="14.25" customHeight="1">
      <c r="A20" s="26" t="s">
        <v>23</v>
      </c>
      <c r="B20" s="27">
        <v>187</v>
      </c>
      <c r="D20" s="18"/>
      <c r="E20" s="26" t="s">
        <v>224</v>
      </c>
      <c r="F20" s="27"/>
      <c r="H20" s="26" t="s">
        <v>203</v>
      </c>
      <c r="I20" s="27">
        <v>2</v>
      </c>
      <c r="K20" s="17"/>
      <c r="L20" s="17"/>
      <c r="N20" s="26" t="s">
        <v>13</v>
      </c>
      <c r="O20" s="27">
        <v>5</v>
      </c>
      <c r="Q20" s="26" t="s">
        <v>23</v>
      </c>
      <c r="R20" s="27">
        <v>792</v>
      </c>
      <c r="S20" s="2"/>
      <c r="T20" s="26" t="s">
        <v>91</v>
      </c>
      <c r="U20" s="27">
        <v>9</v>
      </c>
      <c r="W20" s="26" t="s">
        <v>29</v>
      </c>
      <c r="X20" s="27">
        <v>53</v>
      </c>
      <c r="Z20" s="26" t="s">
        <v>114</v>
      </c>
      <c r="AA20" s="27">
        <v>20</v>
      </c>
      <c r="AC20" s="26" t="s">
        <v>192</v>
      </c>
      <c r="AD20" s="27">
        <v>17</v>
      </c>
      <c r="AF20" s="26" t="s">
        <v>14</v>
      </c>
      <c r="AG20" s="27">
        <v>48</v>
      </c>
      <c r="AH20" s="17"/>
      <c r="AI20" s="26" t="s">
        <v>9</v>
      </c>
      <c r="AJ20" s="27">
        <v>53</v>
      </c>
      <c r="AL20" s="26" t="s">
        <v>69</v>
      </c>
      <c r="AM20" s="27">
        <v>1</v>
      </c>
      <c r="AO20" s="26" t="s">
        <v>30</v>
      </c>
      <c r="AP20" s="27">
        <v>12</v>
      </c>
      <c r="AR20" s="26" t="s">
        <v>29</v>
      </c>
      <c r="AS20" s="27">
        <v>28</v>
      </c>
      <c r="AU20" s="26" t="s">
        <v>29</v>
      </c>
      <c r="AV20" s="27">
        <v>66</v>
      </c>
      <c r="AX20" s="26" t="s">
        <v>19</v>
      </c>
      <c r="AY20" s="27">
        <v>1</v>
      </c>
      <c r="BA20" s="26" t="s">
        <v>34</v>
      </c>
      <c r="BB20" s="27">
        <v>88</v>
      </c>
    </row>
    <row r="21" spans="1:54" ht="14.25" customHeight="1">
      <c r="A21" s="26" t="s">
        <v>21</v>
      </c>
      <c r="B21" s="27">
        <v>8</v>
      </c>
      <c r="D21" s="18"/>
      <c r="E21" s="26" t="s">
        <v>187</v>
      </c>
      <c r="F21" s="27">
        <v>63</v>
      </c>
      <c r="H21" s="26" t="s">
        <v>192</v>
      </c>
      <c r="I21" s="27">
        <v>2</v>
      </c>
      <c r="K21" s="17"/>
      <c r="L21" s="17"/>
      <c r="N21" s="26" t="s">
        <v>84</v>
      </c>
      <c r="O21" s="27">
        <v>11</v>
      </c>
      <c r="Q21" s="26" t="s">
        <v>13</v>
      </c>
      <c r="R21" s="27">
        <v>717</v>
      </c>
      <c r="S21" s="2"/>
      <c r="T21" s="26" t="s">
        <v>114</v>
      </c>
      <c r="U21" s="27">
        <v>5</v>
      </c>
      <c r="W21" s="26" t="s">
        <v>13</v>
      </c>
      <c r="X21" s="27">
        <v>8</v>
      </c>
      <c r="Z21" s="26" t="s">
        <v>23</v>
      </c>
      <c r="AA21" s="27">
        <v>309</v>
      </c>
      <c r="AC21" s="26" t="s">
        <v>218</v>
      </c>
      <c r="AD21" s="27">
        <v>13</v>
      </c>
      <c r="AF21" s="26" t="s">
        <v>19</v>
      </c>
      <c r="AG21" s="27">
        <v>37</v>
      </c>
      <c r="AH21" s="17"/>
      <c r="AI21" s="26" t="s">
        <v>11</v>
      </c>
      <c r="AJ21" s="27">
        <v>3</v>
      </c>
      <c r="AL21" s="26" t="s">
        <v>52</v>
      </c>
      <c r="AM21" s="27">
        <v>1</v>
      </c>
      <c r="AO21" s="26" t="s">
        <v>9</v>
      </c>
      <c r="AP21" s="27">
        <v>76</v>
      </c>
      <c r="AR21" s="26" t="s">
        <v>13</v>
      </c>
      <c r="AS21" s="27">
        <v>6</v>
      </c>
      <c r="AU21" s="26" t="s">
        <v>43</v>
      </c>
      <c r="AV21" s="27">
        <v>2</v>
      </c>
      <c r="AX21" s="26" t="s">
        <v>30</v>
      </c>
      <c r="AY21" s="27">
        <v>20</v>
      </c>
      <c r="BA21" s="26" t="s">
        <v>12</v>
      </c>
      <c r="BB21" s="27">
        <v>12</v>
      </c>
    </row>
    <row r="22" spans="1:54" ht="14.25" customHeight="1">
      <c r="A22" s="26" t="s">
        <v>28</v>
      </c>
      <c r="B22" s="27">
        <v>491</v>
      </c>
      <c r="D22" s="18"/>
      <c r="E22" s="26" t="s">
        <v>225</v>
      </c>
      <c r="F22" s="27"/>
      <c r="H22" s="26" t="s">
        <v>279</v>
      </c>
      <c r="I22" s="27">
        <v>3</v>
      </c>
      <c r="K22" s="17"/>
      <c r="L22" s="17"/>
      <c r="N22" s="26" t="s">
        <v>85</v>
      </c>
      <c r="O22" s="27">
        <v>3</v>
      </c>
      <c r="Q22" s="26" t="s">
        <v>269</v>
      </c>
      <c r="R22" s="27">
        <v>502</v>
      </c>
      <c r="S22" s="2"/>
      <c r="T22" s="26" t="s">
        <v>23</v>
      </c>
      <c r="U22" s="27">
        <v>384</v>
      </c>
      <c r="W22" s="26" t="s">
        <v>49</v>
      </c>
      <c r="X22" s="27">
        <v>1</v>
      </c>
      <c r="Z22" s="26" t="s">
        <v>21</v>
      </c>
      <c r="AA22" s="27">
        <v>10</v>
      </c>
      <c r="AC22" s="26" t="s">
        <v>196</v>
      </c>
      <c r="AD22" s="27">
        <v>8</v>
      </c>
      <c r="AF22" s="26" t="s">
        <v>44</v>
      </c>
      <c r="AG22" s="27">
        <v>23</v>
      </c>
      <c r="AH22" s="17"/>
      <c r="AI22" s="26" t="s">
        <v>112</v>
      </c>
      <c r="AJ22" s="27">
        <v>25</v>
      </c>
      <c r="AL22" s="26" t="s">
        <v>68</v>
      </c>
      <c r="AM22" s="27">
        <v>1</v>
      </c>
      <c r="AO22" s="26" t="s">
        <v>11</v>
      </c>
      <c r="AP22" s="27">
        <v>13</v>
      </c>
      <c r="AR22" s="26" t="s">
        <v>66</v>
      </c>
      <c r="AS22" s="27">
        <v>9</v>
      </c>
      <c r="AU22" s="26" t="s">
        <v>423</v>
      </c>
      <c r="AV22" s="27">
        <v>1</v>
      </c>
      <c r="AX22" s="26" t="s">
        <v>9</v>
      </c>
      <c r="AY22" s="27">
        <v>70</v>
      </c>
      <c r="BA22" s="26" t="s">
        <v>67</v>
      </c>
      <c r="BB22" s="27">
        <v>9</v>
      </c>
    </row>
    <row r="23" spans="1:54" ht="14.25" customHeight="1">
      <c r="A23" s="26" t="s">
        <v>155</v>
      </c>
      <c r="B23" s="27">
        <v>2</v>
      </c>
      <c r="D23" s="18"/>
      <c r="E23" s="26" t="s">
        <v>220</v>
      </c>
      <c r="F23" s="27">
        <v>12</v>
      </c>
      <c r="H23" s="26" t="s">
        <v>194</v>
      </c>
      <c r="I23" s="27">
        <v>70</v>
      </c>
      <c r="K23" s="17"/>
      <c r="L23" s="17"/>
      <c r="N23" s="26" t="s">
        <v>9</v>
      </c>
      <c r="O23" s="27">
        <v>32</v>
      </c>
      <c r="Q23" s="26" t="s">
        <v>94</v>
      </c>
      <c r="R23" s="27">
        <v>366</v>
      </c>
      <c r="S23" s="2"/>
      <c r="T23" s="26" t="s">
        <v>177</v>
      </c>
      <c r="U23" s="27">
        <v>2</v>
      </c>
      <c r="W23" s="26" t="s">
        <v>43</v>
      </c>
      <c r="X23" s="27">
        <v>3</v>
      </c>
      <c r="Z23" s="26" t="s">
        <v>131</v>
      </c>
      <c r="AA23" s="27">
        <v>1</v>
      </c>
      <c r="AC23" s="26" t="s">
        <v>236</v>
      </c>
      <c r="AD23" s="27">
        <v>6</v>
      </c>
      <c r="AF23" s="26" t="s">
        <v>31</v>
      </c>
      <c r="AG23" s="27">
        <v>20</v>
      </c>
      <c r="AH23" s="17"/>
      <c r="AI23" s="26" t="s">
        <v>65</v>
      </c>
      <c r="AJ23" s="27">
        <v>8</v>
      </c>
      <c r="AL23" s="26" t="s">
        <v>34</v>
      </c>
      <c r="AM23" s="27">
        <v>161</v>
      </c>
      <c r="AO23" s="26" t="s">
        <v>383</v>
      </c>
      <c r="AP23" s="27">
        <v>8</v>
      </c>
      <c r="AR23" s="26" t="s">
        <v>19</v>
      </c>
      <c r="AS23" s="27">
        <v>7</v>
      </c>
      <c r="AU23" s="26" t="s">
        <v>66</v>
      </c>
      <c r="AV23" s="27">
        <v>1</v>
      </c>
      <c r="AX23" s="26" t="s">
        <v>11</v>
      </c>
      <c r="AY23" s="27">
        <v>1</v>
      </c>
      <c r="BA23" s="26" t="s">
        <v>29</v>
      </c>
      <c r="BB23" s="27">
        <v>330</v>
      </c>
    </row>
    <row r="24" spans="1:54" ht="14.25" customHeight="1">
      <c r="A24" s="26" t="s">
        <v>97</v>
      </c>
      <c r="B24" s="27">
        <v>2</v>
      </c>
      <c r="D24" s="18"/>
      <c r="E24" s="26" t="s">
        <v>188</v>
      </c>
      <c r="F24" s="27">
        <v>5</v>
      </c>
      <c r="H24" s="26" t="s">
        <v>195</v>
      </c>
      <c r="I24" s="27">
        <v>26</v>
      </c>
      <c r="K24" s="17"/>
      <c r="L24" s="17"/>
      <c r="N24" s="26" t="s">
        <v>11</v>
      </c>
      <c r="O24" s="27">
        <v>10</v>
      </c>
      <c r="Q24" s="26" t="s">
        <v>92</v>
      </c>
      <c r="R24" s="27">
        <v>360</v>
      </c>
      <c r="T24" s="26" t="s">
        <v>387</v>
      </c>
      <c r="U24" s="27">
        <v>2</v>
      </c>
      <c r="W24" s="26" t="s">
        <v>85</v>
      </c>
      <c r="X24" s="27">
        <v>2</v>
      </c>
      <c r="Z24" s="26" t="s">
        <v>356</v>
      </c>
      <c r="AA24" s="27">
        <v>1</v>
      </c>
      <c r="AC24" s="26" t="s">
        <v>191</v>
      </c>
      <c r="AD24" s="27">
        <v>4</v>
      </c>
      <c r="AF24" s="26" t="s">
        <v>47</v>
      </c>
      <c r="AG24" s="27">
        <v>20</v>
      </c>
      <c r="AI24" s="17"/>
      <c r="AJ24" s="17"/>
      <c r="AL24" s="26" t="s">
        <v>12</v>
      </c>
      <c r="AM24" s="27">
        <v>6</v>
      </c>
      <c r="AO24" s="26" t="s">
        <v>31</v>
      </c>
      <c r="AP24" s="27">
        <v>1</v>
      </c>
      <c r="AR24" s="26" t="s">
        <v>30</v>
      </c>
      <c r="AS24" s="27">
        <v>22</v>
      </c>
      <c r="AU24" s="26" t="s">
        <v>19</v>
      </c>
      <c r="AV24" s="27">
        <v>10</v>
      </c>
      <c r="AX24" s="26" t="s">
        <v>384</v>
      </c>
      <c r="AY24" s="27">
        <v>1</v>
      </c>
      <c r="BA24" s="26" t="s">
        <v>13</v>
      </c>
      <c r="BB24" s="27">
        <v>15</v>
      </c>
    </row>
    <row r="25" spans="1:54" ht="14.25" customHeight="1">
      <c r="A25" s="26" t="s">
        <v>48</v>
      </c>
      <c r="B25" s="27">
        <v>10</v>
      </c>
      <c r="D25" s="18"/>
      <c r="E25" s="26" t="s">
        <v>189</v>
      </c>
      <c r="F25" s="27">
        <v>1</v>
      </c>
      <c r="H25" s="26" t="s">
        <v>214</v>
      </c>
      <c r="I25" s="27">
        <v>1</v>
      </c>
      <c r="K25" s="17"/>
      <c r="L25" s="17"/>
      <c r="N25" s="26" t="s">
        <v>93</v>
      </c>
      <c r="O25" s="27">
        <v>1</v>
      </c>
      <c r="Q25" s="26" t="s">
        <v>119</v>
      </c>
      <c r="R25" s="27">
        <v>271</v>
      </c>
      <c r="T25" s="26" t="s">
        <v>21</v>
      </c>
      <c r="U25" s="27">
        <v>38</v>
      </c>
      <c r="W25" s="26" t="s">
        <v>86</v>
      </c>
      <c r="X25" s="27">
        <v>5</v>
      </c>
      <c r="Z25" s="26" t="s">
        <v>28</v>
      </c>
      <c r="AA25" s="27">
        <v>1177</v>
      </c>
      <c r="AC25" s="26" t="s">
        <v>202</v>
      </c>
      <c r="AD25" s="27">
        <v>4</v>
      </c>
      <c r="AF25" s="26" t="s">
        <v>23</v>
      </c>
      <c r="AG25" s="27">
        <v>19</v>
      </c>
      <c r="AH25" s="15"/>
      <c r="AI25" s="17"/>
      <c r="AJ25" s="17"/>
      <c r="AL25" s="26" t="s">
        <v>132</v>
      </c>
      <c r="AM25" s="27">
        <v>16</v>
      </c>
      <c r="AO25" s="26" t="s">
        <v>42</v>
      </c>
      <c r="AP25" s="27">
        <v>3</v>
      </c>
      <c r="AR25" s="26" t="s">
        <v>9</v>
      </c>
      <c r="AS25" s="27">
        <v>128</v>
      </c>
      <c r="AU25" s="26" t="s">
        <v>30</v>
      </c>
      <c r="AV25" s="27">
        <v>9</v>
      </c>
      <c r="AX25" s="26" t="s">
        <v>93</v>
      </c>
      <c r="AY25" s="27">
        <v>1</v>
      </c>
      <c r="BA25" s="26" t="s">
        <v>49</v>
      </c>
      <c r="BB25" s="27">
        <v>1</v>
      </c>
    </row>
    <row r="26" spans="1:54" ht="14.25" customHeight="1">
      <c r="A26" s="26" t="s">
        <v>22</v>
      </c>
      <c r="B26" s="27">
        <v>31</v>
      </c>
      <c r="D26" s="18"/>
      <c r="E26" s="26" t="s">
        <v>190</v>
      </c>
      <c r="F26" s="27">
        <v>123</v>
      </c>
      <c r="H26" s="26" t="s">
        <v>234</v>
      </c>
      <c r="I26" s="27">
        <v>1</v>
      </c>
      <c r="K26" s="17"/>
      <c r="L26" s="17"/>
      <c r="N26" s="26" t="s">
        <v>31</v>
      </c>
      <c r="O26" s="27">
        <v>1</v>
      </c>
      <c r="Q26" s="30" t="s">
        <v>118</v>
      </c>
      <c r="R26" s="27">
        <v>232</v>
      </c>
      <c r="T26" s="26" t="s">
        <v>28</v>
      </c>
      <c r="U26" s="27">
        <v>566</v>
      </c>
      <c r="W26" s="26" t="s">
        <v>19</v>
      </c>
      <c r="X26" s="27">
        <v>2</v>
      </c>
      <c r="Z26" s="26" t="s">
        <v>256</v>
      </c>
      <c r="AA26" s="27">
        <v>3</v>
      </c>
      <c r="AC26" s="26" t="s">
        <v>262</v>
      </c>
      <c r="AD26" s="27">
        <v>3</v>
      </c>
      <c r="AF26" s="26" t="s">
        <v>18</v>
      </c>
      <c r="AG26" s="27">
        <v>18</v>
      </c>
      <c r="AH26" s="15"/>
      <c r="AI26" s="17"/>
      <c r="AJ26" s="17"/>
      <c r="AL26" s="26" t="s">
        <v>37</v>
      </c>
      <c r="AM26" s="27">
        <v>2</v>
      </c>
      <c r="AO26" s="26" t="s">
        <v>65</v>
      </c>
      <c r="AP26" s="27">
        <v>487</v>
      </c>
      <c r="AR26" s="26" t="s">
        <v>11</v>
      </c>
      <c r="AS26" s="27">
        <v>7</v>
      </c>
      <c r="AU26" s="26" t="s">
        <v>9</v>
      </c>
      <c r="AV26" s="27">
        <v>487</v>
      </c>
      <c r="AX26" s="26" t="s">
        <v>31</v>
      </c>
      <c r="AY26" s="27">
        <v>1</v>
      </c>
      <c r="BA26" s="26" t="s">
        <v>43</v>
      </c>
      <c r="BB26" s="27">
        <v>10</v>
      </c>
    </row>
    <row r="27" spans="1:54" ht="14.25" customHeight="1">
      <c r="A27" s="26" t="s">
        <v>105</v>
      </c>
      <c r="B27" s="27">
        <v>1</v>
      </c>
      <c r="D27" s="18"/>
      <c r="E27" s="26" t="s">
        <v>191</v>
      </c>
      <c r="F27" s="27">
        <v>4</v>
      </c>
      <c r="H27" s="26" t="s">
        <v>277</v>
      </c>
      <c r="I27" s="27">
        <v>39</v>
      </c>
      <c r="K27" s="17"/>
      <c r="L27" s="17"/>
      <c r="N27" s="26" t="s">
        <v>14</v>
      </c>
      <c r="O27" s="27">
        <v>2</v>
      </c>
      <c r="Q27" s="26" t="s">
        <v>282</v>
      </c>
      <c r="R27" s="27">
        <v>229</v>
      </c>
      <c r="T27" s="26" t="s">
        <v>388</v>
      </c>
      <c r="U27" s="27">
        <v>1</v>
      </c>
      <c r="W27" s="26" t="s">
        <v>30</v>
      </c>
      <c r="X27" s="27">
        <v>44</v>
      </c>
      <c r="Z27" s="26" t="s">
        <v>138</v>
      </c>
      <c r="AA27" s="27">
        <v>1</v>
      </c>
      <c r="AC27" s="26" t="s">
        <v>204</v>
      </c>
      <c r="AD27" s="27">
        <v>2</v>
      </c>
      <c r="AF27" s="26" t="s">
        <v>86</v>
      </c>
      <c r="AG27" s="27">
        <v>17</v>
      </c>
      <c r="AI27" s="17"/>
      <c r="AJ27" s="17"/>
      <c r="AL27" s="26" t="s">
        <v>29</v>
      </c>
      <c r="AM27" s="27">
        <v>934</v>
      </c>
      <c r="AR27" s="26" t="s">
        <v>51</v>
      </c>
      <c r="AS27" s="27">
        <v>1</v>
      </c>
      <c r="AU27" s="26" t="s">
        <v>11</v>
      </c>
      <c r="AV27" s="27">
        <v>22</v>
      </c>
      <c r="AX27" s="26" t="s">
        <v>14</v>
      </c>
      <c r="AY27" s="27">
        <v>2</v>
      </c>
      <c r="BA27" s="26" t="s">
        <v>15</v>
      </c>
      <c r="BB27" s="27">
        <v>1</v>
      </c>
    </row>
    <row r="28" spans="1:54" ht="14.25" customHeight="1">
      <c r="A28" s="26" t="s">
        <v>69</v>
      </c>
      <c r="B28" s="27">
        <v>1</v>
      </c>
      <c r="D28" s="18"/>
      <c r="E28" s="26" t="s">
        <v>226</v>
      </c>
      <c r="F28" s="27">
        <v>1</v>
      </c>
      <c r="H28" s="26" t="s">
        <v>280</v>
      </c>
      <c r="I28" s="27">
        <v>2</v>
      </c>
      <c r="K28" s="17"/>
      <c r="L28" s="17"/>
      <c r="N28" s="17"/>
      <c r="O28" s="17"/>
      <c r="Q28" s="30" t="s">
        <v>30</v>
      </c>
      <c r="R28" s="27">
        <v>224</v>
      </c>
      <c r="T28" s="26" t="s">
        <v>256</v>
      </c>
      <c r="U28" s="27">
        <v>1</v>
      </c>
      <c r="W28" s="26" t="s">
        <v>9</v>
      </c>
      <c r="X28" s="27">
        <v>87</v>
      </c>
      <c r="Z28" s="26" t="s">
        <v>97</v>
      </c>
      <c r="AA28" s="27">
        <v>7</v>
      </c>
      <c r="AC28" s="26" t="s">
        <v>205</v>
      </c>
      <c r="AD28" s="27">
        <v>2</v>
      </c>
      <c r="AF28" s="26" t="s">
        <v>13</v>
      </c>
      <c r="AG28" s="27">
        <v>13</v>
      </c>
      <c r="AL28" s="26" t="s">
        <v>13</v>
      </c>
      <c r="AM28" s="27">
        <v>125</v>
      </c>
      <c r="AR28" s="26" t="s">
        <v>31</v>
      </c>
      <c r="AS28" s="27">
        <v>4</v>
      </c>
      <c r="AU28" s="26" t="s">
        <v>51</v>
      </c>
      <c r="AV28" s="27">
        <v>3</v>
      </c>
      <c r="BA28" s="26" t="s">
        <v>66</v>
      </c>
      <c r="BB28" s="27">
        <v>17</v>
      </c>
    </row>
    <row r="29" spans="1:54" ht="14.25" customHeight="1">
      <c r="A29" s="26" t="s">
        <v>52</v>
      </c>
      <c r="B29" s="27">
        <v>2</v>
      </c>
      <c r="D29" s="18"/>
      <c r="E29" s="26" t="s">
        <v>227</v>
      </c>
      <c r="F29" s="27"/>
      <c r="H29" s="26" t="s">
        <v>218</v>
      </c>
      <c r="I29" s="27">
        <v>4</v>
      </c>
      <c r="K29" s="17"/>
      <c r="L29" s="17"/>
      <c r="N29" s="3"/>
      <c r="O29" s="3"/>
      <c r="Q29" s="30" t="s">
        <v>164</v>
      </c>
      <c r="R29" s="27">
        <v>213</v>
      </c>
      <c r="T29" s="26" t="s">
        <v>97</v>
      </c>
      <c r="U29" s="27">
        <v>1</v>
      </c>
      <c r="W29" s="26" t="s">
        <v>11</v>
      </c>
      <c r="X29" s="27">
        <v>10</v>
      </c>
      <c r="Z29" s="26" t="s">
        <v>155</v>
      </c>
      <c r="AA29" s="27">
        <v>3</v>
      </c>
      <c r="AC29" s="26" t="s">
        <v>188</v>
      </c>
      <c r="AD29" s="27">
        <v>2</v>
      </c>
      <c r="AF29" s="26" t="s">
        <v>367</v>
      </c>
      <c r="AG29" s="27">
        <v>9</v>
      </c>
      <c r="AL29" s="26" t="s">
        <v>49</v>
      </c>
      <c r="AM29" s="27">
        <v>1</v>
      </c>
      <c r="AR29" s="26" t="s">
        <v>42</v>
      </c>
      <c r="AS29" s="27">
        <v>1</v>
      </c>
      <c r="AU29" s="26" t="s">
        <v>383</v>
      </c>
      <c r="AV29" s="27">
        <v>25</v>
      </c>
      <c r="BA29" s="26" t="s">
        <v>382</v>
      </c>
      <c r="BB29" s="27">
        <v>2</v>
      </c>
    </row>
    <row r="30" spans="1:54" ht="14.25" customHeight="1">
      <c r="A30" s="26" t="s">
        <v>80</v>
      </c>
      <c r="B30" s="27">
        <v>1</v>
      </c>
      <c r="D30" s="18"/>
      <c r="E30" s="26" t="s">
        <v>202</v>
      </c>
      <c r="F30" s="27">
        <v>1</v>
      </c>
      <c r="H30" s="26" t="s">
        <v>281</v>
      </c>
      <c r="I30" s="27">
        <v>3</v>
      </c>
      <c r="K30" s="17"/>
      <c r="L30" s="17"/>
      <c r="N30" s="3"/>
      <c r="O30" s="3"/>
      <c r="Q30" s="26" t="s">
        <v>250</v>
      </c>
      <c r="R30" s="27">
        <v>206</v>
      </c>
      <c r="T30" s="26" t="s">
        <v>155</v>
      </c>
      <c r="U30" s="27">
        <v>1</v>
      </c>
      <c r="W30" s="26" t="s">
        <v>93</v>
      </c>
      <c r="X30" s="27">
        <v>2</v>
      </c>
      <c r="Z30" s="26" t="s">
        <v>48</v>
      </c>
      <c r="AA30" s="27">
        <v>5</v>
      </c>
      <c r="AC30" s="26" t="s">
        <v>393</v>
      </c>
      <c r="AD30" s="27">
        <v>2</v>
      </c>
      <c r="AF30" s="26" t="s">
        <v>148</v>
      </c>
      <c r="AG30" s="27">
        <v>8</v>
      </c>
      <c r="AL30" s="26" t="s">
        <v>43</v>
      </c>
      <c r="AM30" s="27">
        <v>4</v>
      </c>
      <c r="AR30" s="26" t="s">
        <v>65</v>
      </c>
      <c r="AS30" s="27">
        <v>1</v>
      </c>
      <c r="AU30" s="26" t="s">
        <v>93</v>
      </c>
      <c r="AV30" s="27">
        <v>1</v>
      </c>
      <c r="BA30" s="26" t="s">
        <v>19</v>
      </c>
      <c r="BB30" s="27">
        <v>22</v>
      </c>
    </row>
    <row r="31" spans="1:54" ht="14.25" customHeight="1">
      <c r="A31" s="26" t="s">
        <v>81</v>
      </c>
      <c r="B31" s="27">
        <v>51</v>
      </c>
      <c r="D31" s="18"/>
      <c r="E31" s="26" t="s">
        <v>212</v>
      </c>
      <c r="F31" s="27">
        <v>2</v>
      </c>
      <c r="K31" s="17"/>
      <c r="L31" s="17"/>
      <c r="N31" s="3"/>
      <c r="O31" s="3"/>
      <c r="Q31" s="26" t="s">
        <v>283</v>
      </c>
      <c r="R31" s="27">
        <v>176</v>
      </c>
      <c r="T31" s="26" t="s">
        <v>48</v>
      </c>
      <c r="U31" s="27">
        <v>11</v>
      </c>
      <c r="W31" s="26" t="s">
        <v>31</v>
      </c>
      <c r="X31" s="27">
        <v>8</v>
      </c>
      <c r="Z31" s="26" t="s">
        <v>357</v>
      </c>
      <c r="AA31" s="27">
        <v>1</v>
      </c>
      <c r="AC31" s="26" t="s">
        <v>394</v>
      </c>
      <c r="AD31" s="27">
        <v>1</v>
      </c>
      <c r="AF31" s="26" t="s">
        <v>41</v>
      </c>
      <c r="AG31" s="27">
        <v>8</v>
      </c>
      <c r="AL31" s="26" t="s">
        <v>84</v>
      </c>
      <c r="AM31" s="27">
        <v>1</v>
      </c>
      <c r="AU31" s="26" t="s">
        <v>31</v>
      </c>
      <c r="AV31" s="27">
        <v>20</v>
      </c>
      <c r="BA31" s="26" t="s">
        <v>30</v>
      </c>
      <c r="BB31" s="27">
        <v>14</v>
      </c>
    </row>
    <row r="32" spans="1:54" ht="14.25" customHeight="1">
      <c r="A32" s="26" t="s">
        <v>364</v>
      </c>
      <c r="B32" s="27">
        <v>1</v>
      </c>
      <c r="D32" s="18"/>
      <c r="E32" s="26" t="s">
        <v>228</v>
      </c>
      <c r="F32" s="27"/>
      <c r="K32" s="17"/>
      <c r="L32" s="17"/>
      <c r="N32" s="3"/>
      <c r="Q32" s="26" t="s">
        <v>31</v>
      </c>
      <c r="R32" s="27">
        <v>175</v>
      </c>
      <c r="T32" s="26" t="s">
        <v>22</v>
      </c>
      <c r="U32" s="27">
        <v>14</v>
      </c>
      <c r="W32" s="26" t="s">
        <v>32</v>
      </c>
      <c r="X32" s="27">
        <v>7</v>
      </c>
      <c r="Z32" s="26" t="s">
        <v>105</v>
      </c>
      <c r="AA32" s="27">
        <v>8</v>
      </c>
      <c r="AC32" s="26" t="s">
        <v>395</v>
      </c>
      <c r="AD32" s="27">
        <v>1</v>
      </c>
      <c r="AF32" s="26" t="s">
        <v>48</v>
      </c>
      <c r="AG32" s="27">
        <v>6</v>
      </c>
      <c r="AL32" s="26" t="s">
        <v>85</v>
      </c>
      <c r="AM32" s="27">
        <v>27</v>
      </c>
      <c r="AU32" s="26" t="s">
        <v>42</v>
      </c>
      <c r="AV32" s="27">
        <v>13</v>
      </c>
      <c r="BA32" s="26" t="s">
        <v>9</v>
      </c>
      <c r="BB32" s="27">
        <v>195</v>
      </c>
    </row>
    <row r="33" spans="1:54" ht="14.25" customHeight="1">
      <c r="A33" s="26" t="s">
        <v>68</v>
      </c>
      <c r="B33" s="27">
        <v>55</v>
      </c>
      <c r="D33" s="18"/>
      <c r="E33" s="26" t="s">
        <v>229</v>
      </c>
      <c r="F33" s="27">
        <v>12</v>
      </c>
      <c r="K33" s="17"/>
      <c r="L33" s="17"/>
      <c r="Q33" s="26" t="s">
        <v>15</v>
      </c>
      <c r="R33" s="27">
        <v>136</v>
      </c>
      <c r="T33" s="26" t="s">
        <v>105</v>
      </c>
      <c r="U33" s="27">
        <v>6</v>
      </c>
      <c r="W33" s="26" t="s">
        <v>14</v>
      </c>
      <c r="X33" s="27">
        <v>13</v>
      </c>
      <c r="Z33" s="26" t="s">
        <v>358</v>
      </c>
      <c r="AA33" s="27">
        <v>2</v>
      </c>
      <c r="AC33" s="26" t="s">
        <v>198</v>
      </c>
      <c r="AD33" s="27">
        <v>1</v>
      </c>
      <c r="AF33" s="26" t="s">
        <v>101</v>
      </c>
      <c r="AG33" s="27">
        <v>5</v>
      </c>
      <c r="AL33" s="26" t="s">
        <v>70</v>
      </c>
      <c r="AM33" s="27">
        <v>3</v>
      </c>
      <c r="AU33" s="26" t="s">
        <v>63</v>
      </c>
      <c r="AV33" s="27">
        <v>4</v>
      </c>
      <c r="BA33" s="26" t="s">
        <v>11</v>
      </c>
      <c r="BB33" s="27">
        <v>62</v>
      </c>
    </row>
    <row r="34" spans="1:54" ht="14.25" customHeight="1">
      <c r="A34" s="26" t="s">
        <v>34</v>
      </c>
      <c r="B34" s="27">
        <v>964</v>
      </c>
      <c r="D34" s="18"/>
      <c r="E34" s="26" t="s">
        <v>230</v>
      </c>
      <c r="F34" s="27"/>
      <c r="K34" s="17"/>
      <c r="L34" s="17"/>
      <c r="M34" s="7"/>
      <c r="Q34" s="26" t="s">
        <v>284</v>
      </c>
      <c r="R34" s="27">
        <v>101</v>
      </c>
      <c r="T34" s="26" t="s">
        <v>69</v>
      </c>
      <c r="U34" s="27">
        <v>3</v>
      </c>
      <c r="Z34" s="26" t="s">
        <v>52</v>
      </c>
      <c r="AA34" s="27">
        <v>1</v>
      </c>
      <c r="AC34" s="26" t="s">
        <v>223</v>
      </c>
      <c r="AD34" s="27">
        <v>1</v>
      </c>
      <c r="AF34" s="26" t="s">
        <v>363</v>
      </c>
      <c r="AG34" s="27">
        <v>4</v>
      </c>
      <c r="AI34"/>
      <c r="AL34" s="26" t="s">
        <v>108</v>
      </c>
      <c r="AM34" s="27">
        <v>11</v>
      </c>
      <c r="AU34" s="26" t="s">
        <v>65</v>
      </c>
      <c r="AV34" s="27">
        <v>1</v>
      </c>
      <c r="BA34" s="26" t="s">
        <v>383</v>
      </c>
      <c r="BB34" s="27">
        <v>43</v>
      </c>
    </row>
    <row r="35" spans="1:54" ht="14.25" customHeight="1">
      <c r="A35" s="26" t="s">
        <v>106</v>
      </c>
      <c r="B35" s="27">
        <v>2</v>
      </c>
      <c r="D35" s="18"/>
      <c r="E35" s="26" t="s">
        <v>231</v>
      </c>
      <c r="F35" s="27">
        <v>2</v>
      </c>
      <c r="K35" s="17"/>
      <c r="L35" s="17"/>
      <c r="M35" s="7"/>
      <c r="Q35" s="26" t="s">
        <v>82</v>
      </c>
      <c r="R35" s="27">
        <v>95</v>
      </c>
      <c r="T35" s="26" t="s">
        <v>52</v>
      </c>
      <c r="U35" s="27">
        <v>1</v>
      </c>
      <c r="Z35" s="26" t="s">
        <v>149</v>
      </c>
      <c r="AA35" s="27">
        <v>1</v>
      </c>
      <c r="AC35" s="8"/>
      <c r="AD35" s="17"/>
      <c r="AF35" s="26" t="s">
        <v>37</v>
      </c>
      <c r="AG35" s="27">
        <v>3</v>
      </c>
      <c r="AI35"/>
      <c r="AL35" s="26" t="s">
        <v>86</v>
      </c>
      <c r="AM35" s="27">
        <v>42</v>
      </c>
      <c r="BA35" s="26" t="s">
        <v>426</v>
      </c>
      <c r="BB35" s="27">
        <v>1</v>
      </c>
    </row>
    <row r="36" spans="1:54" ht="14.25" customHeight="1">
      <c r="A36" s="26" t="s">
        <v>380</v>
      </c>
      <c r="B36" s="27">
        <v>1</v>
      </c>
      <c r="D36" s="18"/>
      <c r="E36" s="26" t="s">
        <v>192</v>
      </c>
      <c r="F36" s="27">
        <v>11</v>
      </c>
      <c r="K36" s="17"/>
      <c r="L36" s="17"/>
      <c r="M36" s="7"/>
      <c r="Q36" s="26" t="s">
        <v>100</v>
      </c>
      <c r="R36" s="27">
        <v>94</v>
      </c>
      <c r="T36" s="26" t="s">
        <v>80</v>
      </c>
      <c r="U36" s="27">
        <v>3</v>
      </c>
      <c r="Z36" s="26" t="s">
        <v>68</v>
      </c>
      <c r="AA36" s="27">
        <v>3</v>
      </c>
      <c r="AC36" s="8"/>
      <c r="AD36" s="17"/>
      <c r="AF36" s="26" t="s">
        <v>368</v>
      </c>
      <c r="AG36" s="27">
        <v>3</v>
      </c>
      <c r="AI36"/>
      <c r="AL36" s="26" t="s">
        <v>19</v>
      </c>
      <c r="AM36" s="27">
        <v>55</v>
      </c>
      <c r="BA36" s="26" t="s">
        <v>93</v>
      </c>
      <c r="BB36" s="27">
        <v>3</v>
      </c>
    </row>
    <row r="37" spans="1:54" ht="14.25" customHeight="1">
      <c r="A37" s="26" t="s">
        <v>12</v>
      </c>
      <c r="B37" s="27">
        <v>85</v>
      </c>
      <c r="D37" s="18"/>
      <c r="E37" s="26" t="s">
        <v>193</v>
      </c>
      <c r="F37" s="27">
        <v>12</v>
      </c>
      <c r="K37" s="17"/>
      <c r="L37" s="17"/>
      <c r="M37" s="7"/>
      <c r="Q37" s="30" t="s">
        <v>251</v>
      </c>
      <c r="R37" s="27">
        <v>80</v>
      </c>
      <c r="T37" s="26" t="s">
        <v>68</v>
      </c>
      <c r="U37" s="27">
        <v>34</v>
      </c>
      <c r="Z37" s="26" t="s">
        <v>34</v>
      </c>
      <c r="AA37" s="27">
        <v>227</v>
      </c>
      <c r="AC37" s="8"/>
      <c r="AD37" s="17"/>
      <c r="AF37" s="26" t="s">
        <v>369</v>
      </c>
      <c r="AG37" s="27">
        <v>2</v>
      </c>
      <c r="AI37"/>
      <c r="AL37" s="26" t="s">
        <v>30</v>
      </c>
      <c r="AM37" s="27">
        <v>39</v>
      </c>
      <c r="BA37" s="26" t="s">
        <v>50</v>
      </c>
      <c r="BB37" s="27">
        <v>9</v>
      </c>
    </row>
    <row r="38" spans="1:54" ht="14.25" customHeight="1">
      <c r="A38" s="26" t="s">
        <v>67</v>
      </c>
      <c r="B38" s="27">
        <v>6</v>
      </c>
      <c r="D38" s="18"/>
      <c r="E38" s="26" t="s">
        <v>232</v>
      </c>
      <c r="F38" s="27"/>
      <c r="K38" s="17"/>
      <c r="L38" s="17"/>
      <c r="M38" s="7"/>
      <c r="Q38" s="26" t="s">
        <v>95</v>
      </c>
      <c r="R38" s="27">
        <v>72</v>
      </c>
      <c r="T38" s="26" t="s">
        <v>34</v>
      </c>
      <c r="U38" s="27">
        <v>723</v>
      </c>
      <c r="Z38" s="26" t="s">
        <v>106</v>
      </c>
      <c r="AA38" s="27">
        <v>3</v>
      </c>
      <c r="AC38" s="8"/>
      <c r="AD38" s="17"/>
      <c r="AF38" s="26" t="s">
        <v>46</v>
      </c>
      <c r="AG38" s="27">
        <v>2</v>
      </c>
      <c r="AI38"/>
      <c r="AL38" s="26" t="s">
        <v>9</v>
      </c>
      <c r="AM38" s="27">
        <v>172</v>
      </c>
      <c r="BA38" s="26" t="s">
        <v>31</v>
      </c>
      <c r="BB38" s="27">
        <v>72</v>
      </c>
    </row>
    <row r="39" spans="1:54" ht="14.25" customHeight="1">
      <c r="A39" s="26" t="s">
        <v>37</v>
      </c>
      <c r="B39" s="27">
        <v>24</v>
      </c>
      <c r="D39" s="18"/>
      <c r="E39" s="26" t="s">
        <v>194</v>
      </c>
      <c r="F39" s="27">
        <v>475</v>
      </c>
      <c r="K39" s="17"/>
      <c r="L39" s="17"/>
      <c r="M39" s="7"/>
      <c r="Q39" s="26" t="s">
        <v>50</v>
      </c>
      <c r="R39" s="27">
        <v>67</v>
      </c>
      <c r="T39" s="26" t="s">
        <v>389</v>
      </c>
      <c r="U39" s="27">
        <v>3</v>
      </c>
      <c r="Z39" s="26" t="s">
        <v>12</v>
      </c>
      <c r="AA39" s="27">
        <v>146</v>
      </c>
      <c r="AC39" s="8"/>
      <c r="AD39" s="17"/>
      <c r="AF39" s="26" t="s">
        <v>370</v>
      </c>
      <c r="AG39" s="27">
        <v>2</v>
      </c>
      <c r="AI39"/>
      <c r="AL39" s="26" t="s">
        <v>11</v>
      </c>
      <c r="AM39" s="27">
        <v>82</v>
      </c>
      <c r="BA39" s="26" t="s">
        <v>42</v>
      </c>
      <c r="BB39" s="27">
        <v>11</v>
      </c>
    </row>
    <row r="40" spans="1:54" ht="14.25" customHeight="1">
      <c r="A40" s="26" t="s">
        <v>257</v>
      </c>
      <c r="B40" s="27">
        <v>1</v>
      </c>
      <c r="D40" s="18"/>
      <c r="E40" s="26" t="s">
        <v>195</v>
      </c>
      <c r="F40" s="27">
        <v>31</v>
      </c>
      <c r="K40" s="17"/>
      <c r="L40" s="17"/>
      <c r="M40" s="7"/>
      <c r="Q40" s="26" t="s">
        <v>43</v>
      </c>
      <c r="R40" s="27">
        <v>56</v>
      </c>
      <c r="T40" s="26" t="s">
        <v>12</v>
      </c>
      <c r="U40" s="27">
        <v>130</v>
      </c>
      <c r="Z40" s="26" t="s">
        <v>53</v>
      </c>
      <c r="AA40" s="27">
        <v>3</v>
      </c>
      <c r="AC40" s="8"/>
      <c r="AD40" s="17"/>
      <c r="AF40" s="26" t="s">
        <v>95</v>
      </c>
      <c r="AG40" s="27">
        <v>2</v>
      </c>
      <c r="AI40"/>
      <c r="AL40" s="26" t="s">
        <v>51</v>
      </c>
      <c r="AM40" s="27">
        <v>1</v>
      </c>
      <c r="BA40" s="26" t="s">
        <v>65</v>
      </c>
      <c r="BB40" s="27">
        <v>16</v>
      </c>
    </row>
    <row r="41" spans="1:54" ht="14.25" customHeight="1">
      <c r="A41" s="26" t="s">
        <v>29</v>
      </c>
      <c r="B41" s="27">
        <v>3076</v>
      </c>
      <c r="D41" s="18"/>
      <c r="E41" s="26" t="s">
        <v>233</v>
      </c>
      <c r="F41" s="27">
        <v>7</v>
      </c>
      <c r="K41" s="17"/>
      <c r="L41" s="17"/>
      <c r="M41" s="7"/>
      <c r="Q41" s="26" t="s">
        <v>84</v>
      </c>
      <c r="R41" s="27">
        <v>46</v>
      </c>
      <c r="T41" s="26" t="s">
        <v>53</v>
      </c>
      <c r="U41" s="27">
        <v>2</v>
      </c>
      <c r="Z41" s="26" t="s">
        <v>96</v>
      </c>
      <c r="AA41" s="27">
        <v>5</v>
      </c>
      <c r="AC41"/>
      <c r="AF41" s="26" t="s">
        <v>51</v>
      </c>
      <c r="AG41" s="27">
        <v>2</v>
      </c>
      <c r="AI41"/>
      <c r="AL41" s="26" t="s">
        <v>20</v>
      </c>
      <c r="AM41" s="27">
        <v>4</v>
      </c>
    </row>
    <row r="42" spans="1:54" ht="14.25" customHeight="1">
      <c r="A42" s="26" t="s">
        <v>13</v>
      </c>
      <c r="B42" s="27">
        <v>143</v>
      </c>
      <c r="D42" s="18"/>
      <c r="E42" s="26" t="s">
        <v>234</v>
      </c>
      <c r="F42" s="27">
        <v>2</v>
      </c>
      <c r="K42" s="17"/>
      <c r="L42" s="17"/>
      <c r="M42" s="7"/>
      <c r="Q42" s="26" t="s">
        <v>120</v>
      </c>
      <c r="R42" s="27">
        <v>44</v>
      </c>
      <c r="T42" s="26" t="s">
        <v>96</v>
      </c>
      <c r="U42" s="27">
        <v>2</v>
      </c>
      <c r="Z42" s="26" t="s">
        <v>132</v>
      </c>
      <c r="AA42" s="27">
        <v>18</v>
      </c>
      <c r="AC42"/>
      <c r="AF42" s="26" t="s">
        <v>371</v>
      </c>
      <c r="AG42" s="27">
        <v>1</v>
      </c>
      <c r="AI42"/>
      <c r="AL42" s="26" t="s">
        <v>93</v>
      </c>
      <c r="AM42" s="27">
        <v>1</v>
      </c>
    </row>
    <row r="43" spans="1:54" ht="14.25" customHeight="1">
      <c r="A43" s="26" t="s">
        <v>90</v>
      </c>
      <c r="B43" s="27">
        <v>3</v>
      </c>
      <c r="D43" s="18"/>
      <c r="E43" s="26" t="s">
        <v>197</v>
      </c>
      <c r="F43" s="27">
        <v>2</v>
      </c>
      <c r="K43" s="17"/>
      <c r="L43" s="17"/>
      <c r="M43" s="7"/>
      <c r="Q43" s="26" t="s">
        <v>37</v>
      </c>
      <c r="R43" s="27">
        <v>40</v>
      </c>
      <c r="T43" s="26" t="s">
        <v>132</v>
      </c>
      <c r="U43" s="27">
        <v>97</v>
      </c>
      <c r="Z43" s="26" t="s">
        <v>37</v>
      </c>
      <c r="AA43" s="27">
        <v>5</v>
      </c>
      <c r="AC43"/>
      <c r="AF43" s="26" t="s">
        <v>372</v>
      </c>
      <c r="AG43" s="27">
        <v>1</v>
      </c>
      <c r="AI43"/>
      <c r="AL43" s="26" t="s">
        <v>31</v>
      </c>
      <c r="AM43" s="27">
        <v>9</v>
      </c>
    </row>
    <row r="44" spans="1:54" ht="14.25" customHeight="1">
      <c r="A44" s="26" t="s">
        <v>49</v>
      </c>
      <c r="B44" s="27">
        <v>4</v>
      </c>
      <c r="D44" s="18"/>
      <c r="E44" s="26" t="s">
        <v>235</v>
      </c>
      <c r="F44" s="27">
        <v>4</v>
      </c>
      <c r="K44" s="17"/>
      <c r="L44" s="17"/>
      <c r="M44" s="7"/>
      <c r="Q44" s="26" t="s">
        <v>46</v>
      </c>
      <c r="R44" s="27">
        <v>39</v>
      </c>
      <c r="T44" s="26" t="s">
        <v>37</v>
      </c>
      <c r="U44" s="27">
        <v>33</v>
      </c>
      <c r="Z44" s="26" t="s">
        <v>359</v>
      </c>
      <c r="AA44" s="27">
        <v>2</v>
      </c>
      <c r="AC44"/>
      <c r="AF44" s="26" t="s">
        <v>53</v>
      </c>
      <c r="AG44" s="27">
        <v>1</v>
      </c>
      <c r="AI44"/>
      <c r="AL44" s="26" t="s">
        <v>32</v>
      </c>
      <c r="AM44" s="27">
        <v>29</v>
      </c>
    </row>
    <row r="45" spans="1:54" ht="14.25" customHeight="1">
      <c r="A45" s="26" t="s">
        <v>43</v>
      </c>
      <c r="B45" s="27">
        <v>77</v>
      </c>
      <c r="D45" s="18"/>
      <c r="E45" s="26" t="s">
        <v>196</v>
      </c>
      <c r="F45" s="27">
        <v>6</v>
      </c>
      <c r="K45" s="17"/>
      <c r="L45" s="17"/>
      <c r="M45" s="7"/>
      <c r="Q45" s="26" t="s">
        <v>63</v>
      </c>
      <c r="R45" s="27">
        <v>38</v>
      </c>
      <c r="T45" s="26" t="s">
        <v>29</v>
      </c>
      <c r="U45" s="27">
        <v>2079</v>
      </c>
      <c r="Z45" s="26" t="s">
        <v>29</v>
      </c>
      <c r="AA45" s="27">
        <v>794</v>
      </c>
      <c r="AC45"/>
      <c r="AF45" s="26" t="s">
        <v>373</v>
      </c>
      <c r="AG45" s="27">
        <v>1</v>
      </c>
      <c r="AI45"/>
      <c r="AL45" s="26" t="s">
        <v>14</v>
      </c>
      <c r="AM45" s="27">
        <v>126</v>
      </c>
    </row>
    <row r="46" spans="1:54" ht="14.25" customHeight="1">
      <c r="A46" s="26" t="s">
        <v>57</v>
      </c>
      <c r="B46" s="27">
        <v>1</v>
      </c>
      <c r="E46" s="26" t="s">
        <v>218</v>
      </c>
      <c r="F46" s="27">
        <v>16</v>
      </c>
      <c r="K46" s="17"/>
      <c r="L46" s="17"/>
      <c r="M46" s="7"/>
      <c r="Q46" s="26" t="s">
        <v>53</v>
      </c>
      <c r="R46" s="27">
        <v>29</v>
      </c>
      <c r="T46" s="30" t="s">
        <v>98</v>
      </c>
      <c r="U46" s="27">
        <v>10</v>
      </c>
      <c r="Z46" s="26" t="s">
        <v>13</v>
      </c>
      <c r="AA46" s="27">
        <v>91</v>
      </c>
      <c r="AF46" s="26" t="s">
        <v>374</v>
      </c>
      <c r="AG46" s="27">
        <v>1</v>
      </c>
      <c r="AI46"/>
    </row>
    <row r="47" spans="1:54" ht="14.25" customHeight="1">
      <c r="A47" s="26" t="s">
        <v>381</v>
      </c>
      <c r="B47" s="27">
        <v>1</v>
      </c>
      <c r="E47" s="26" t="s">
        <v>216</v>
      </c>
      <c r="F47" s="27">
        <v>20</v>
      </c>
      <c r="K47" s="17"/>
      <c r="L47" s="17"/>
      <c r="M47" s="7"/>
      <c r="Q47" s="26" t="s">
        <v>21</v>
      </c>
      <c r="R47" s="27">
        <v>28</v>
      </c>
      <c r="T47" s="26" t="s">
        <v>13</v>
      </c>
      <c r="U47" s="27">
        <v>189</v>
      </c>
      <c r="Z47" s="26" t="s">
        <v>90</v>
      </c>
      <c r="AA47" s="27">
        <v>5</v>
      </c>
      <c r="AF47" s="26" t="s">
        <v>249</v>
      </c>
      <c r="AG47" s="27">
        <v>1</v>
      </c>
      <c r="AI47"/>
    </row>
    <row r="48" spans="1:54" ht="14.25" customHeight="1">
      <c r="A48" s="26" t="s">
        <v>107</v>
      </c>
      <c r="B48" s="27">
        <v>1</v>
      </c>
      <c r="E48" s="26" t="s">
        <v>236</v>
      </c>
      <c r="F48" s="27">
        <v>1</v>
      </c>
      <c r="K48" s="17"/>
      <c r="L48" s="17"/>
      <c r="M48" s="7"/>
      <c r="Q48" s="26" t="s">
        <v>20</v>
      </c>
      <c r="R48" s="27">
        <v>20</v>
      </c>
      <c r="T48" s="26" t="s">
        <v>90</v>
      </c>
      <c r="U48" s="27">
        <v>1</v>
      </c>
      <c r="Z48" s="26" t="s">
        <v>125</v>
      </c>
      <c r="AA48" s="27">
        <v>3</v>
      </c>
      <c r="AF48" s="26" t="s">
        <v>375</v>
      </c>
      <c r="AG48" s="27">
        <v>1</v>
      </c>
      <c r="AI48"/>
    </row>
    <row r="49" spans="1:35" ht="14.25" customHeight="1">
      <c r="A49" s="26" t="s">
        <v>165</v>
      </c>
      <c r="B49" s="27">
        <v>1</v>
      </c>
      <c r="E49" s="26" t="s">
        <v>237</v>
      </c>
      <c r="F49" s="27">
        <v>2</v>
      </c>
      <c r="K49" s="17"/>
      <c r="L49" s="17"/>
      <c r="M49" s="7"/>
      <c r="Q49" s="26" t="s">
        <v>123</v>
      </c>
      <c r="R49" s="27">
        <v>17</v>
      </c>
      <c r="T49" s="26" t="s">
        <v>133</v>
      </c>
      <c r="U49" s="27">
        <v>2</v>
      </c>
      <c r="Z49" s="26" t="s">
        <v>49</v>
      </c>
      <c r="AA49" s="27">
        <v>4</v>
      </c>
      <c r="AF49" s="26" t="s">
        <v>20</v>
      </c>
      <c r="AG49" s="27">
        <v>1</v>
      </c>
      <c r="AI49"/>
    </row>
    <row r="50" spans="1:35" ht="14.25" customHeight="1">
      <c r="A50" s="26" t="s">
        <v>84</v>
      </c>
      <c r="B50" s="27">
        <v>2</v>
      </c>
      <c r="E50" s="26" t="s">
        <v>274</v>
      </c>
      <c r="F50" s="27">
        <v>1</v>
      </c>
      <c r="K50" s="17"/>
      <c r="L50" s="17"/>
      <c r="M50" s="7"/>
      <c r="Q50" s="26" t="s">
        <v>69</v>
      </c>
      <c r="R50" s="27">
        <v>15</v>
      </c>
      <c r="T50" s="26" t="s">
        <v>125</v>
      </c>
      <c r="U50" s="27">
        <v>2</v>
      </c>
      <c r="Z50" s="26" t="s">
        <v>43</v>
      </c>
      <c r="AA50" s="27">
        <v>7</v>
      </c>
      <c r="AF50" s="26" t="s">
        <v>102</v>
      </c>
      <c r="AG50" s="27">
        <v>1</v>
      </c>
      <c r="AI50"/>
    </row>
    <row r="51" spans="1:35" ht="14.25" customHeight="1">
      <c r="A51" s="26" t="s">
        <v>85</v>
      </c>
      <c r="B51" s="27">
        <v>109</v>
      </c>
      <c r="E51" s="26" t="s">
        <v>201</v>
      </c>
      <c r="F51" s="27">
        <v>1</v>
      </c>
      <c r="K51" s="17"/>
      <c r="L51" s="17"/>
      <c r="M51" s="7"/>
      <c r="Q51" s="26" t="s">
        <v>96</v>
      </c>
      <c r="R51" s="27">
        <v>12</v>
      </c>
      <c r="T51" s="26" t="s">
        <v>49</v>
      </c>
      <c r="U51" s="27">
        <v>11</v>
      </c>
      <c r="Z51" s="26" t="s">
        <v>57</v>
      </c>
      <c r="AA51" s="27">
        <v>2</v>
      </c>
      <c r="AF51" s="52" t="s">
        <v>87</v>
      </c>
      <c r="AG51" s="27">
        <v>1</v>
      </c>
      <c r="AI51"/>
    </row>
    <row r="52" spans="1:35" ht="14.25" customHeight="1">
      <c r="A52" s="26" t="s">
        <v>70</v>
      </c>
      <c r="B52" s="27">
        <v>7</v>
      </c>
      <c r="E52" s="26" t="s">
        <v>207</v>
      </c>
      <c r="F52" s="27">
        <v>3</v>
      </c>
      <c r="K52" s="17"/>
      <c r="L52" s="17"/>
      <c r="M52" s="7"/>
      <c r="Q52" s="26" t="s">
        <v>97</v>
      </c>
      <c r="R52" s="27">
        <v>11</v>
      </c>
      <c r="T52" s="26" t="s">
        <v>43</v>
      </c>
      <c r="U52" s="27">
        <v>229</v>
      </c>
      <c r="Z52" s="26" t="s">
        <v>107</v>
      </c>
      <c r="AA52" s="27">
        <v>9</v>
      </c>
      <c r="AF52" s="52" t="s">
        <v>91</v>
      </c>
      <c r="AG52" s="27">
        <v>1</v>
      </c>
      <c r="AI52"/>
    </row>
    <row r="53" spans="1:35" ht="14.25" customHeight="1">
      <c r="A53" s="26" t="s">
        <v>382</v>
      </c>
      <c r="B53" s="27">
        <v>2</v>
      </c>
      <c r="E53" s="26" t="s">
        <v>275</v>
      </c>
      <c r="F53" s="27">
        <v>1</v>
      </c>
      <c r="K53" s="17"/>
      <c r="L53" s="17"/>
      <c r="M53" s="7"/>
      <c r="Q53" s="26" t="s">
        <v>90</v>
      </c>
      <c r="R53" s="27">
        <v>10</v>
      </c>
      <c r="T53" s="26" t="s">
        <v>57</v>
      </c>
      <c r="U53" s="27">
        <v>3</v>
      </c>
      <c r="Z53" s="26" t="s">
        <v>84</v>
      </c>
      <c r="AA53" s="27">
        <v>13</v>
      </c>
      <c r="AF53" s="52" t="s">
        <v>376</v>
      </c>
      <c r="AG53" s="27">
        <v>1</v>
      </c>
      <c r="AI53"/>
    </row>
    <row r="54" spans="1:35" ht="14.25" customHeight="1">
      <c r="A54" s="26" t="s">
        <v>86</v>
      </c>
      <c r="B54" s="27">
        <v>3</v>
      </c>
      <c r="K54" s="17"/>
      <c r="L54" s="17"/>
      <c r="M54" s="7"/>
      <c r="Q54" s="26" t="s">
        <v>57</v>
      </c>
      <c r="R54" s="27">
        <v>9</v>
      </c>
      <c r="T54" s="26" t="s">
        <v>107</v>
      </c>
      <c r="U54" s="27">
        <v>2</v>
      </c>
      <c r="Z54" s="26" t="s">
        <v>44</v>
      </c>
      <c r="AA54" s="27">
        <v>6</v>
      </c>
      <c r="AF54" s="52" t="s">
        <v>377</v>
      </c>
      <c r="AG54" s="27">
        <v>1</v>
      </c>
      <c r="AI54"/>
    </row>
    <row r="55" spans="1:35" ht="14.25" customHeight="1" thickBot="1">
      <c r="A55" s="26" t="s">
        <v>19</v>
      </c>
      <c r="B55" s="27">
        <v>94</v>
      </c>
      <c r="K55" s="17"/>
      <c r="L55" s="17"/>
      <c r="M55" s="7"/>
      <c r="Q55" s="26" t="s">
        <v>52</v>
      </c>
      <c r="R55" s="27">
        <v>9</v>
      </c>
      <c r="T55" s="26" t="s">
        <v>84</v>
      </c>
      <c r="U55" s="27">
        <v>6</v>
      </c>
      <c r="Z55" s="26" t="s">
        <v>85</v>
      </c>
      <c r="AA55" s="27">
        <v>16</v>
      </c>
      <c r="AF55" s="52" t="s">
        <v>357</v>
      </c>
      <c r="AG55" s="27">
        <v>1</v>
      </c>
      <c r="AI55"/>
    </row>
    <row r="56" spans="1:35" ht="14.25" customHeight="1" thickBot="1">
      <c r="A56" s="26" t="s">
        <v>30</v>
      </c>
      <c r="B56" s="28">
        <v>146</v>
      </c>
      <c r="K56" s="17"/>
      <c r="L56" s="17"/>
      <c r="M56" s="7"/>
      <c r="Q56" s="26" t="s">
        <v>93</v>
      </c>
      <c r="R56" s="27">
        <v>8</v>
      </c>
      <c r="T56" s="26" t="s">
        <v>85</v>
      </c>
      <c r="U56" s="27">
        <v>325</v>
      </c>
      <c r="Z56" s="26" t="s">
        <v>145</v>
      </c>
      <c r="AA56" s="27">
        <v>6</v>
      </c>
      <c r="AF56" s="52" t="s">
        <v>115</v>
      </c>
      <c r="AG56" s="27">
        <v>1</v>
      </c>
      <c r="AI56"/>
    </row>
    <row r="57" spans="1:35" ht="14.25" customHeight="1">
      <c r="A57" s="26" t="s">
        <v>115</v>
      </c>
      <c r="B57" s="27">
        <v>4</v>
      </c>
      <c r="K57" s="17"/>
      <c r="L57" s="17"/>
      <c r="M57" s="7"/>
      <c r="Q57" s="26" t="s">
        <v>49</v>
      </c>
      <c r="R57" s="27">
        <v>7</v>
      </c>
      <c r="T57" s="26" t="s">
        <v>145</v>
      </c>
      <c r="U57" s="27">
        <v>2</v>
      </c>
      <c r="Z57" s="26" t="s">
        <v>108</v>
      </c>
      <c r="AA57" s="27">
        <v>3</v>
      </c>
      <c r="AI57"/>
    </row>
    <row r="58" spans="1:35" ht="14.25" customHeight="1" thickBot="1">
      <c r="A58" s="26" t="s">
        <v>9</v>
      </c>
      <c r="B58" s="27">
        <v>1340</v>
      </c>
      <c r="K58" s="17"/>
      <c r="L58" s="17"/>
      <c r="M58" s="7"/>
      <c r="Q58" s="26" t="s">
        <v>22</v>
      </c>
      <c r="R58" s="27">
        <v>6</v>
      </c>
      <c r="T58" s="26" t="s">
        <v>70</v>
      </c>
      <c r="U58" s="27">
        <v>63</v>
      </c>
      <c r="Z58" s="26" t="s">
        <v>86</v>
      </c>
      <c r="AA58" s="27">
        <v>71</v>
      </c>
      <c r="AI58"/>
    </row>
    <row r="59" spans="1:35" ht="14.25" customHeight="1" thickBot="1">
      <c r="A59" s="26" t="s">
        <v>11</v>
      </c>
      <c r="B59" s="28">
        <v>545</v>
      </c>
      <c r="K59" s="17"/>
      <c r="L59" s="17"/>
      <c r="M59" s="7"/>
      <c r="Q59" s="26" t="s">
        <v>70</v>
      </c>
      <c r="R59" s="27">
        <v>6</v>
      </c>
      <c r="T59" s="26" t="s">
        <v>108</v>
      </c>
      <c r="U59" s="27">
        <v>31</v>
      </c>
      <c r="Z59" s="26" t="s">
        <v>19</v>
      </c>
      <c r="AA59" s="27">
        <v>119</v>
      </c>
      <c r="AI59"/>
    </row>
    <row r="60" spans="1:35" ht="14.25" customHeight="1">
      <c r="A60" s="26" t="s">
        <v>51</v>
      </c>
      <c r="B60" s="27">
        <v>26</v>
      </c>
      <c r="K60" s="17"/>
      <c r="L60" s="17"/>
      <c r="Q60" s="26" t="s">
        <v>121</v>
      </c>
      <c r="R60" s="27">
        <v>6</v>
      </c>
      <c r="T60" s="26" t="s">
        <v>390</v>
      </c>
      <c r="U60" s="27">
        <v>1</v>
      </c>
      <c r="Z60" s="26" t="s">
        <v>30</v>
      </c>
      <c r="AA60" s="27">
        <v>166</v>
      </c>
      <c r="AI60"/>
    </row>
    <row r="61" spans="1:35" ht="14.25" customHeight="1" thickBot="1">
      <c r="A61" s="26" t="s">
        <v>383</v>
      </c>
      <c r="B61" s="27">
        <v>84</v>
      </c>
      <c r="K61" s="17"/>
      <c r="L61" s="17"/>
      <c r="Q61" s="30" t="s">
        <v>122</v>
      </c>
      <c r="R61" s="27">
        <v>5</v>
      </c>
      <c r="T61" s="26" t="s">
        <v>86</v>
      </c>
      <c r="U61" s="27">
        <v>84</v>
      </c>
      <c r="Z61" s="26" t="s">
        <v>115</v>
      </c>
      <c r="AA61" s="27">
        <v>24</v>
      </c>
      <c r="AI61"/>
    </row>
    <row r="62" spans="1:35" ht="14.25" customHeight="1" thickBot="1">
      <c r="A62" s="26" t="s">
        <v>20</v>
      </c>
      <c r="B62" s="28">
        <v>38</v>
      </c>
      <c r="K62" s="17"/>
      <c r="L62" s="17"/>
      <c r="Q62" s="26" t="s">
        <v>124</v>
      </c>
      <c r="R62" s="27">
        <v>5</v>
      </c>
      <c r="T62" s="26" t="s">
        <v>19</v>
      </c>
      <c r="U62" s="27">
        <v>218</v>
      </c>
      <c r="Z62" s="26" t="s">
        <v>9</v>
      </c>
      <c r="AA62" s="27">
        <v>1850</v>
      </c>
      <c r="AI62"/>
    </row>
    <row r="63" spans="1:35" ht="14.25" customHeight="1">
      <c r="A63" s="26" t="s">
        <v>384</v>
      </c>
      <c r="B63" s="27">
        <v>3</v>
      </c>
      <c r="K63" s="17"/>
      <c r="L63" s="17"/>
      <c r="Q63" s="26" t="s">
        <v>126</v>
      </c>
      <c r="R63" s="27">
        <v>4</v>
      </c>
      <c r="T63" s="26" t="s">
        <v>30</v>
      </c>
      <c r="U63" s="27">
        <v>87</v>
      </c>
      <c r="Z63" s="26" t="s">
        <v>11</v>
      </c>
      <c r="AA63" s="27">
        <v>162</v>
      </c>
      <c r="AI63"/>
    </row>
    <row r="64" spans="1:35" ht="14.25" customHeight="1" thickBot="1">
      <c r="A64" s="26" t="s">
        <v>178</v>
      </c>
      <c r="B64" s="27">
        <v>2</v>
      </c>
      <c r="K64" s="17"/>
      <c r="L64" s="17"/>
      <c r="Q64" s="26" t="s">
        <v>148</v>
      </c>
      <c r="R64" s="27">
        <v>4</v>
      </c>
      <c r="T64" s="26" t="s">
        <v>115</v>
      </c>
      <c r="U64" s="27">
        <v>1</v>
      </c>
      <c r="Z64" s="26" t="s">
        <v>51</v>
      </c>
      <c r="AA64" s="27">
        <v>7</v>
      </c>
      <c r="AI64"/>
    </row>
    <row r="65" spans="1:35" ht="14.25" customHeight="1" thickBot="1">
      <c r="A65" s="26" t="s">
        <v>385</v>
      </c>
      <c r="B65" s="28">
        <v>7</v>
      </c>
      <c r="Q65" s="26" t="s">
        <v>102</v>
      </c>
      <c r="R65" s="27">
        <v>3</v>
      </c>
      <c r="T65" s="26" t="s">
        <v>9</v>
      </c>
      <c r="U65" s="27">
        <v>1290</v>
      </c>
      <c r="Z65" s="26" t="s">
        <v>126</v>
      </c>
      <c r="AA65" s="27">
        <v>6</v>
      </c>
      <c r="AI65" s="17" t="str">
        <f>PROPER(AC41)</f>
        <v/>
      </c>
    </row>
    <row r="66" spans="1:35" ht="14.25" customHeight="1">
      <c r="A66" s="26" t="s">
        <v>31</v>
      </c>
      <c r="B66" s="27">
        <v>132</v>
      </c>
      <c r="Q66" s="26" t="s">
        <v>285</v>
      </c>
      <c r="R66" s="27">
        <v>3</v>
      </c>
      <c r="T66" s="26" t="s">
        <v>11</v>
      </c>
      <c r="U66" s="27">
        <v>847</v>
      </c>
      <c r="Z66" s="26" t="s">
        <v>360</v>
      </c>
      <c r="AA66" s="27">
        <v>1</v>
      </c>
      <c r="AI66" s="17" t="str">
        <f>PROPER(AC42)</f>
        <v/>
      </c>
    </row>
    <row r="67" spans="1:35" ht="14.25" customHeight="1" thickBot="1">
      <c r="A67" s="26" t="s">
        <v>32</v>
      </c>
      <c r="B67" s="27">
        <v>37</v>
      </c>
      <c r="Q67" s="26" t="s">
        <v>45</v>
      </c>
      <c r="R67" s="27">
        <v>3</v>
      </c>
      <c r="T67" s="26" t="s">
        <v>51</v>
      </c>
      <c r="U67" s="27">
        <v>46</v>
      </c>
      <c r="Z67" s="26" t="s">
        <v>20</v>
      </c>
      <c r="AA67" s="27">
        <v>3</v>
      </c>
      <c r="AI67" s="17" t="str">
        <f>PROPER(AC43)</f>
        <v/>
      </c>
    </row>
    <row r="68" spans="1:35" ht="14.25" customHeight="1" thickBot="1">
      <c r="A68" s="41" t="s">
        <v>63</v>
      </c>
      <c r="B68" s="28">
        <v>2</v>
      </c>
      <c r="Q68" s="26" t="s">
        <v>109</v>
      </c>
      <c r="R68" s="27">
        <v>2</v>
      </c>
      <c r="T68" s="26" t="s">
        <v>391</v>
      </c>
      <c r="U68" s="27">
        <v>1</v>
      </c>
      <c r="Z68" s="26" t="s">
        <v>361</v>
      </c>
      <c r="AA68" s="27">
        <v>1</v>
      </c>
      <c r="AI68" s="17" t="str">
        <f>PROPER(AC44)</f>
        <v/>
      </c>
    </row>
    <row r="69" spans="1:35" ht="14.25" customHeight="1">
      <c r="A69" s="26" t="s">
        <v>14</v>
      </c>
      <c r="B69" s="27">
        <v>217</v>
      </c>
      <c r="Q69" s="26" t="s">
        <v>286</v>
      </c>
      <c r="R69" s="27">
        <v>2</v>
      </c>
      <c r="T69" s="26" t="s">
        <v>126</v>
      </c>
      <c r="U69" s="27">
        <v>2</v>
      </c>
      <c r="Z69" s="26" t="s">
        <v>362</v>
      </c>
      <c r="AA69" s="27">
        <v>1</v>
      </c>
      <c r="AI69" s="17" t="str">
        <f>PROPER(AC45)</f>
        <v/>
      </c>
    </row>
    <row r="70" spans="1:35" ht="14.25" customHeight="1">
      <c r="Q70" s="26" t="s">
        <v>287</v>
      </c>
      <c r="R70" s="27">
        <v>2</v>
      </c>
      <c r="T70" s="26" t="s">
        <v>20</v>
      </c>
      <c r="U70" s="27">
        <v>54</v>
      </c>
      <c r="Z70" s="26" t="s">
        <v>113</v>
      </c>
      <c r="AA70" s="27">
        <v>115</v>
      </c>
    </row>
    <row r="71" spans="1:35" ht="14.25" customHeight="1">
      <c r="Q71" s="26" t="s">
        <v>288</v>
      </c>
      <c r="R71" s="27">
        <v>1</v>
      </c>
      <c r="T71" s="26" t="s">
        <v>384</v>
      </c>
      <c r="U71" s="27">
        <v>1</v>
      </c>
      <c r="Z71" s="26" t="s">
        <v>45</v>
      </c>
      <c r="AA71" s="27">
        <v>1</v>
      </c>
    </row>
    <row r="72" spans="1:35" ht="14.25" customHeight="1">
      <c r="Q72" s="26" t="s">
        <v>240</v>
      </c>
      <c r="R72" s="27">
        <v>1</v>
      </c>
      <c r="T72" s="26" t="s">
        <v>45</v>
      </c>
      <c r="U72" s="27">
        <v>2</v>
      </c>
      <c r="Z72" s="26" t="s">
        <v>166</v>
      </c>
      <c r="AA72" s="27">
        <v>1</v>
      </c>
    </row>
    <row r="73" spans="1:35" ht="14.25" customHeight="1">
      <c r="Q73" s="26" t="s">
        <v>139</v>
      </c>
      <c r="R73" s="27">
        <v>1</v>
      </c>
      <c r="T73" s="26" t="s">
        <v>93</v>
      </c>
      <c r="U73" s="27">
        <v>3</v>
      </c>
      <c r="Z73" s="26" t="s">
        <v>87</v>
      </c>
      <c r="AA73" s="27">
        <v>1</v>
      </c>
    </row>
    <row r="74" spans="1:35" ht="14.25" customHeight="1">
      <c r="Q74" s="26" t="s">
        <v>289</v>
      </c>
      <c r="R74" s="27">
        <v>1</v>
      </c>
      <c r="T74" s="26" t="s">
        <v>31</v>
      </c>
      <c r="U74" s="27">
        <v>159</v>
      </c>
      <c r="Z74" s="26" t="s">
        <v>139</v>
      </c>
      <c r="AA74" s="27">
        <v>2</v>
      </c>
    </row>
    <row r="75" spans="1:35" ht="14.25" customHeight="1">
      <c r="Q75" s="18"/>
      <c r="R75" s="18"/>
      <c r="T75" s="26" t="s">
        <v>32</v>
      </c>
      <c r="U75" s="27">
        <v>255</v>
      </c>
      <c r="Z75" s="26" t="s">
        <v>93</v>
      </c>
      <c r="AA75" s="27">
        <v>16</v>
      </c>
    </row>
    <row r="76" spans="1:35" ht="14.25" customHeight="1">
      <c r="Q76" s="18"/>
      <c r="R76" s="18"/>
      <c r="T76" s="26" t="s">
        <v>63</v>
      </c>
      <c r="U76" s="27">
        <v>12</v>
      </c>
      <c r="Z76" s="26" t="s">
        <v>31</v>
      </c>
      <c r="AA76" s="27">
        <v>237</v>
      </c>
    </row>
    <row r="77" spans="1:35" ht="14.25" customHeight="1">
      <c r="Q77" s="18"/>
      <c r="R77" s="18"/>
      <c r="T77" s="26" t="s">
        <v>14</v>
      </c>
      <c r="U77" s="27">
        <v>135</v>
      </c>
      <c r="Z77" s="26" t="s">
        <v>32</v>
      </c>
      <c r="AA77" s="27">
        <v>59</v>
      </c>
    </row>
    <row r="78" spans="1:35">
      <c r="Q78" s="5"/>
      <c r="R78" s="5"/>
      <c r="Z78" s="26" t="s">
        <v>63</v>
      </c>
      <c r="AA78" s="27">
        <v>4</v>
      </c>
    </row>
    <row r="79" spans="1:35">
      <c r="Z79" s="26" t="s">
        <v>14</v>
      </c>
      <c r="AA79" s="27">
        <v>112</v>
      </c>
    </row>
    <row r="80" spans="1:35">
      <c r="Z80" s="26" t="s">
        <v>240</v>
      </c>
      <c r="AA80" s="27">
        <v>1</v>
      </c>
    </row>
  </sheetData>
  <sortState ref="E10:F46">
    <sortCondition descending="1" ref="F10"/>
  </sortState>
  <mergeCells count="21">
    <mergeCell ref="A2:E2"/>
    <mergeCell ref="A7:B7"/>
    <mergeCell ref="K7:L7"/>
    <mergeCell ref="AI7:AJ7"/>
    <mergeCell ref="E7:F7"/>
    <mergeCell ref="AF7:AG7"/>
    <mergeCell ref="AC7:AD7"/>
    <mergeCell ref="Z7:AA7"/>
    <mergeCell ref="W7:X7"/>
    <mergeCell ref="T7:U7"/>
    <mergeCell ref="Q7:R7"/>
    <mergeCell ref="N7:O7"/>
    <mergeCell ref="H7:I7"/>
    <mergeCell ref="BA7:BB7"/>
    <mergeCell ref="BD7:BE7"/>
    <mergeCell ref="BG7:BH7"/>
    <mergeCell ref="AL7:AM7"/>
    <mergeCell ref="AO7:AP7"/>
    <mergeCell ref="AR7:AS7"/>
    <mergeCell ref="AU7:AV7"/>
    <mergeCell ref="AX7:AY7"/>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0"/>
  <sheetViews>
    <sheetView workbookViewId="0">
      <selection activeCell="I21" sqref="I21"/>
    </sheetView>
  </sheetViews>
  <sheetFormatPr baseColWidth="10" defaultColWidth="11.42578125" defaultRowHeight="14.25"/>
  <cols>
    <col min="1" max="1" width="23.7109375" style="1" customWidth="1"/>
    <col min="2" max="2" width="13.5703125" style="1" customWidth="1"/>
    <col min="3" max="3" width="11.5703125" style="1" bestFit="1" customWidth="1"/>
    <col min="4" max="4" width="15.28515625" style="1" customWidth="1"/>
    <col min="5" max="16384" width="11.42578125" style="1"/>
  </cols>
  <sheetData>
    <row r="2" spans="1:4" ht="18">
      <c r="A2" s="86" t="s">
        <v>6</v>
      </c>
      <c r="B2" s="87"/>
      <c r="C2" s="87"/>
      <c r="D2" s="87"/>
    </row>
    <row r="7" spans="1:4" ht="25.5">
      <c r="B7" s="25" t="s">
        <v>58</v>
      </c>
      <c r="C7" s="25" t="s">
        <v>72</v>
      </c>
      <c r="D7" s="25" t="s">
        <v>71</v>
      </c>
    </row>
    <row r="8" spans="1:4">
      <c r="A8" s="33" t="s">
        <v>64</v>
      </c>
      <c r="B8" s="27">
        <v>7623.4584999999997</v>
      </c>
      <c r="C8" s="27">
        <v>165</v>
      </c>
      <c r="D8" s="27">
        <f>+B8/C8</f>
        <v>46.202778787878785</v>
      </c>
    </row>
    <row r="9" spans="1:4">
      <c r="A9" s="33" t="s">
        <v>7</v>
      </c>
      <c r="B9" s="27">
        <v>2155</v>
      </c>
      <c r="C9" s="27">
        <v>39</v>
      </c>
      <c r="D9" s="27">
        <f>+B9/C9</f>
        <v>55.256410256410255</v>
      </c>
    </row>
    <row r="10" spans="1:4">
      <c r="A10" s="33" t="s">
        <v>24</v>
      </c>
      <c r="B10" s="27">
        <v>1902.12</v>
      </c>
      <c r="C10" s="27">
        <v>39</v>
      </c>
      <c r="D10" s="27">
        <f>+B10/C10</f>
        <v>48.772307692307692</v>
      </c>
    </row>
    <row r="11" spans="1:4">
      <c r="A11" s="33" t="s">
        <v>62</v>
      </c>
      <c r="B11" s="27" t="s">
        <v>56</v>
      </c>
      <c r="C11" s="27" t="s">
        <v>56</v>
      </c>
      <c r="D11" s="27" t="s">
        <v>56</v>
      </c>
    </row>
    <row r="12" spans="1:4">
      <c r="A12" s="33" t="s">
        <v>60</v>
      </c>
      <c r="B12" s="27">
        <v>990</v>
      </c>
      <c r="C12" s="27">
        <v>30</v>
      </c>
      <c r="D12" s="27">
        <f>+B12/C12</f>
        <v>33</v>
      </c>
    </row>
    <row r="13" spans="1:4">
      <c r="A13" s="33" t="s">
        <v>33</v>
      </c>
      <c r="B13" s="27">
        <v>7984.83</v>
      </c>
      <c r="C13" s="27">
        <v>121</v>
      </c>
      <c r="D13" s="27">
        <f t="shared" ref="D13:D27" si="0">+B13/C13</f>
        <v>65.990330578512399</v>
      </c>
    </row>
    <row r="14" spans="1:4">
      <c r="A14" s="33" t="s">
        <v>59</v>
      </c>
      <c r="B14" s="27"/>
      <c r="C14" s="27"/>
      <c r="D14" s="27"/>
    </row>
    <row r="15" spans="1:4">
      <c r="A15" s="33" t="s">
        <v>38</v>
      </c>
      <c r="B15" s="27">
        <v>5811.53</v>
      </c>
      <c r="C15" s="27">
        <v>61</v>
      </c>
      <c r="D15" s="27">
        <f t="shared" si="0"/>
        <v>95.27098360655738</v>
      </c>
    </row>
    <row r="16" spans="1:4">
      <c r="A16" s="33" t="s">
        <v>39</v>
      </c>
      <c r="B16" s="27">
        <v>470.25</v>
      </c>
      <c r="C16" s="27">
        <v>16</v>
      </c>
      <c r="D16" s="27">
        <f t="shared" si="0"/>
        <v>29.390625</v>
      </c>
    </row>
    <row r="17" spans="1:4">
      <c r="A17" s="33" t="s">
        <v>265</v>
      </c>
      <c r="B17" s="27">
        <v>0</v>
      </c>
      <c r="C17" s="27">
        <v>4</v>
      </c>
      <c r="D17" s="27">
        <f t="shared" si="0"/>
        <v>0</v>
      </c>
    </row>
    <row r="18" spans="1:4">
      <c r="A18" s="33" t="s">
        <v>54</v>
      </c>
      <c r="B18" s="27">
        <v>7378.4</v>
      </c>
      <c r="C18" s="27">
        <v>120</v>
      </c>
      <c r="D18" s="27">
        <f t="shared" si="0"/>
        <v>61.486666666666665</v>
      </c>
    </row>
    <row r="19" spans="1:4">
      <c r="A19" s="33" t="s">
        <v>55</v>
      </c>
      <c r="B19" s="27">
        <v>61.11</v>
      </c>
      <c r="C19" s="27">
        <v>2</v>
      </c>
      <c r="D19" s="27">
        <f t="shared" si="0"/>
        <v>30.555</v>
      </c>
    </row>
    <row r="20" spans="1:4">
      <c r="A20" s="33" t="s">
        <v>411</v>
      </c>
      <c r="B20" s="27">
        <v>151.25</v>
      </c>
      <c r="C20" s="27">
        <v>4</v>
      </c>
      <c r="D20" s="27">
        <f t="shared" si="0"/>
        <v>37.8125</v>
      </c>
    </row>
    <row r="21" spans="1:4">
      <c r="A21" s="33" t="s">
        <v>413</v>
      </c>
      <c r="B21" s="27">
        <v>520.05799999999999</v>
      </c>
      <c r="C21" s="27">
        <v>8</v>
      </c>
      <c r="D21" s="27">
        <f t="shared" si="0"/>
        <v>65.007249999999999</v>
      </c>
    </row>
    <row r="22" spans="1:4" s="17" customFormat="1">
      <c r="A22" s="33" t="s">
        <v>414</v>
      </c>
      <c r="B22" s="27">
        <v>1690.1279999999999</v>
      </c>
      <c r="C22" s="27">
        <v>32</v>
      </c>
      <c r="D22" s="27">
        <f t="shared" si="0"/>
        <v>52.816499999999998</v>
      </c>
    </row>
    <row r="23" spans="1:4" s="17" customFormat="1">
      <c r="A23" s="33" t="s">
        <v>415</v>
      </c>
      <c r="B23" s="27">
        <v>2066.4014579999998</v>
      </c>
      <c r="C23" s="27">
        <v>25</v>
      </c>
      <c r="D23" s="27">
        <f t="shared" si="0"/>
        <v>82.65605832</v>
      </c>
    </row>
    <row r="24" spans="1:4" s="17" customFormat="1">
      <c r="A24" s="33" t="s">
        <v>416</v>
      </c>
      <c r="B24" s="27">
        <v>199.65</v>
      </c>
      <c r="C24" s="27">
        <v>4</v>
      </c>
      <c r="D24" s="27">
        <f t="shared" si="0"/>
        <v>49.912500000000001</v>
      </c>
    </row>
    <row r="25" spans="1:4" s="17" customFormat="1">
      <c r="A25" s="33" t="s">
        <v>419</v>
      </c>
      <c r="B25" s="27">
        <v>2201.3892999999998</v>
      </c>
      <c r="C25" s="27">
        <v>43</v>
      </c>
      <c r="D25" s="27">
        <f t="shared" si="0"/>
        <v>51.195099999999996</v>
      </c>
    </row>
    <row r="26" spans="1:4" s="17" customFormat="1">
      <c r="A26" s="33" t="s">
        <v>417</v>
      </c>
      <c r="B26" s="27">
        <v>0</v>
      </c>
      <c r="C26" s="27">
        <v>0</v>
      </c>
      <c r="D26" s="27"/>
    </row>
    <row r="27" spans="1:4" s="17" customFormat="1">
      <c r="A27" s="33" t="s">
        <v>418</v>
      </c>
      <c r="B27" s="27">
        <v>245.9325</v>
      </c>
      <c r="C27" s="27">
        <v>4</v>
      </c>
      <c r="D27" s="27">
        <f t="shared" si="0"/>
        <v>61.483125000000001</v>
      </c>
    </row>
    <row r="28" spans="1:4" s="17" customFormat="1"/>
    <row r="29" spans="1:4" ht="45.75" customHeight="1">
      <c r="A29" s="101" t="s">
        <v>264</v>
      </c>
      <c r="B29" s="101"/>
      <c r="C29" s="101"/>
      <c r="D29" s="101"/>
    </row>
    <row r="30" spans="1:4">
      <c r="A30" s="17"/>
      <c r="B30" s="17"/>
      <c r="C30" s="17"/>
      <c r="D30" s="17"/>
    </row>
  </sheetData>
  <mergeCells count="2">
    <mergeCell ref="A29:D29"/>
    <mergeCell ref="A2:D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3"/>
  <sheetViews>
    <sheetView zoomScaleNormal="100" workbookViewId="0">
      <selection activeCell="F19" sqref="F19"/>
    </sheetView>
  </sheetViews>
  <sheetFormatPr baseColWidth="10" defaultRowHeight="15"/>
  <cols>
    <col min="1" max="1" width="18.28515625" customWidth="1"/>
    <col min="8" max="8" width="10" bestFit="1" customWidth="1"/>
  </cols>
  <sheetData>
    <row r="2" spans="1:10" s="8" customFormat="1" ht="18">
      <c r="A2" s="86" t="s">
        <v>173</v>
      </c>
      <c r="B2" s="87"/>
      <c r="C2" s="87"/>
      <c r="D2" s="87"/>
    </row>
    <row r="4" spans="1:10" ht="25.5">
      <c r="A4" s="17"/>
      <c r="B4" s="25" t="s">
        <v>39</v>
      </c>
      <c r="C4" s="25" t="s">
        <v>252</v>
      </c>
      <c r="D4" s="25" t="s">
        <v>62</v>
      </c>
      <c r="E4" s="8"/>
      <c r="F4" s="8"/>
    </row>
    <row r="5" spans="1:10" ht="63.75">
      <c r="A5" s="33" t="s">
        <v>135</v>
      </c>
      <c r="B5" s="34">
        <v>257</v>
      </c>
      <c r="C5" s="34">
        <v>333</v>
      </c>
      <c r="D5" s="34">
        <v>157</v>
      </c>
      <c r="F5" s="23"/>
    </row>
    <row r="6" spans="1:10" ht="61.5" customHeight="1">
      <c r="A6" s="33" t="s">
        <v>153</v>
      </c>
      <c r="B6" s="34"/>
      <c r="C6" s="34">
        <v>164</v>
      </c>
      <c r="D6" s="34"/>
    </row>
    <row r="7" spans="1:10">
      <c r="H7" s="102"/>
      <c r="I7" s="102"/>
    </row>
    <row r="8" spans="1:10">
      <c r="A8" s="19" t="s">
        <v>253</v>
      </c>
      <c r="H8" s="8"/>
      <c r="I8" s="8"/>
      <c r="J8" s="8"/>
    </row>
    <row r="9" spans="1:10">
      <c r="H9" s="8"/>
      <c r="I9" s="8"/>
      <c r="J9" s="8"/>
    </row>
    <row r="10" spans="1:10">
      <c r="H10" s="8"/>
      <c r="I10" s="8"/>
      <c r="J10" s="8"/>
    </row>
    <row r="11" spans="1:10">
      <c r="H11" s="8"/>
      <c r="I11" s="8"/>
      <c r="J11" s="8"/>
    </row>
    <row r="12" spans="1:10">
      <c r="H12" s="8"/>
      <c r="I12" s="8"/>
      <c r="J12" s="8"/>
    </row>
    <row r="13" spans="1:10">
      <c r="H13" s="8"/>
      <c r="I13" s="8"/>
      <c r="J13" s="8"/>
    </row>
    <row r="14" spans="1:10">
      <c r="H14" s="8"/>
      <c r="I14" s="8"/>
      <c r="J14" s="8"/>
    </row>
    <row r="15" spans="1:10">
      <c r="H15" s="8"/>
      <c r="I15" s="8"/>
      <c r="J15" s="8"/>
    </row>
    <row r="16" spans="1:10">
      <c r="H16" s="8"/>
      <c r="I16" s="8"/>
      <c r="J16" s="8"/>
    </row>
    <row r="18" spans="8:10">
      <c r="H18" s="8"/>
      <c r="I18" s="8"/>
      <c r="J18" s="8"/>
    </row>
    <row r="19" spans="8:10">
      <c r="H19" s="8"/>
      <c r="I19" s="8"/>
      <c r="J19" s="8"/>
    </row>
    <row r="20" spans="8:10">
      <c r="H20" s="8"/>
      <c r="I20" s="8"/>
      <c r="J20" s="8"/>
    </row>
    <row r="22" spans="8:10">
      <c r="H22" s="8"/>
      <c r="I22" s="8"/>
      <c r="J22" s="8"/>
    </row>
    <row r="23" spans="8:10">
      <c r="H23" s="8"/>
      <c r="I23" s="8"/>
      <c r="J23" s="8"/>
    </row>
  </sheetData>
  <mergeCells count="2">
    <mergeCell ref="H7:I7"/>
    <mergeCell ref="A2:D2"/>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Inicio</vt:lpstr>
      <vt:lpstr>Fuente</vt:lpstr>
      <vt:lpstr>Resumen</vt:lpstr>
      <vt:lpstr>Traducciones 3.1</vt:lpstr>
      <vt:lpstr>Traducciones 3.2</vt:lpstr>
      <vt:lpstr>Transcripciones</vt:lpstr>
      <vt:lpstr>Interpretaciones</vt:lpstr>
      <vt:lpstr>Lenguaje signos</vt:lpstr>
      <vt:lpstr>CEPEJ</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Ildefonso Villán Criado</dc:creator>
  <cp:lastModifiedBy>Belen Manchon Colmenarejo</cp:lastModifiedBy>
  <dcterms:created xsi:type="dcterms:W3CDTF">2015-09-17T07:39:13Z</dcterms:created>
  <dcterms:modified xsi:type="dcterms:W3CDTF">2021-01-07T11:11:06Z</dcterms:modified>
</cp:coreProperties>
</file>